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BAJO\PLANTILLAS GRATUITAS\Emprendepyme\Dashboard presupuesto\"/>
    </mc:Choice>
  </mc:AlternateContent>
  <xr:revisionPtr revIDLastSave="0" documentId="8_{23A7D584-9046-40F4-9F6F-57DEF0BD6183}" xr6:coauthVersionLast="47" xr6:coauthVersionMax="47" xr10:uidLastSave="{00000000-0000-0000-0000-000000000000}"/>
  <bookViews>
    <workbookView xWindow="-120" yWindow="-120" windowWidth="29040" windowHeight="15840"/>
  </bookViews>
  <sheets>
    <sheet name="Emprendepyme shop" sheetId="3" r:id="rId1"/>
    <sheet name="Dashboard Presupuesto" sheetId="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F7" i="1"/>
  <c r="G7" i="1" s="1"/>
  <c r="E8" i="1"/>
  <c r="E9" i="1"/>
  <c r="F9" i="1" s="1"/>
  <c r="E10" i="1"/>
  <c r="E11" i="1"/>
  <c r="F11" i="1" s="1"/>
  <c r="E12" i="1"/>
  <c r="E13" i="1"/>
  <c r="F13" i="1" s="1"/>
  <c r="E14" i="1"/>
  <c r="E15" i="1"/>
  <c r="F15" i="1" s="1"/>
  <c r="F14" i="1"/>
  <c r="G14" i="1" s="1"/>
  <c r="H14" i="1" s="1"/>
  <c r="F12" i="1"/>
  <c r="G12" i="1" s="1"/>
  <c r="F10" i="1"/>
  <c r="H10" i="1" s="1"/>
  <c r="F8" i="1"/>
  <c r="I8" i="1" s="1"/>
  <c r="G10" i="1"/>
  <c r="H12" i="1"/>
  <c r="I14" i="1"/>
  <c r="H13" i="1" l="1"/>
  <c r="G13" i="1"/>
  <c r="I13" i="1" s="1"/>
  <c r="G8" i="1"/>
  <c r="H8" i="1" s="1"/>
  <c r="I7" i="1"/>
  <c r="I12" i="1"/>
  <c r="G15" i="1"/>
  <c r="H15" i="1"/>
  <c r="I15" i="1"/>
  <c r="G11" i="1"/>
  <c r="I11" i="1"/>
  <c r="H11" i="1"/>
  <c r="G9" i="1"/>
  <c r="I9" i="1" s="1"/>
  <c r="H9" i="1"/>
  <c r="H7" i="1"/>
  <c r="I10" i="1"/>
</calcChain>
</file>

<file path=xl/sharedStrings.xml><?xml version="1.0" encoding="utf-8"?>
<sst xmlns="http://schemas.openxmlformats.org/spreadsheetml/2006/main" count="29" uniqueCount="29">
  <si>
    <t>👍👍</t>
  </si>
  <si>
    <t>👍</t>
  </si>
  <si>
    <t>👌</t>
  </si>
  <si>
    <t>🤞</t>
  </si>
  <si>
    <t>👎</t>
  </si>
  <si>
    <t>I</t>
  </si>
  <si>
    <t>H</t>
  </si>
  <si>
    <t>G</t>
  </si>
  <si>
    <t>F</t>
  </si>
  <si>
    <t>E</t>
  </si>
  <si>
    <t>D</t>
  </si>
  <si>
    <t>C</t>
  </si>
  <si>
    <t>B</t>
  </si>
  <si>
    <t>A</t>
  </si>
  <si>
    <t>Var 2</t>
  </si>
  <si>
    <t>Var 1</t>
  </si>
  <si>
    <t>Symbol</t>
  </si>
  <si>
    <t>Actual</t>
  </si>
  <si>
    <t>%</t>
  </si>
  <si>
    <t>Categoría</t>
  </si>
  <si>
    <t>Presupuesto</t>
  </si>
  <si>
    <t>Variación</t>
  </si>
  <si>
    <t>Variación %</t>
  </si>
  <si>
    <t>Símbolo</t>
  </si>
  <si>
    <t>Datos</t>
  </si>
  <si>
    <t>Cálculos</t>
  </si>
  <si>
    <t>Dashboard</t>
  </si>
  <si>
    <t>Leyenda Símbolos</t>
  </si>
  <si>
    <t>Plantilla Dasboard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</si>
</sst>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4"/>
      <color theme="3"/>
      <name val="Open Sans"/>
      <family val="2"/>
    </font>
    <font>
      <b/>
      <sz val="11"/>
      <color theme="0"/>
      <name val="Open Sans"/>
      <family val="2"/>
    </font>
    <font>
      <b/>
      <sz val="20"/>
      <color theme="0"/>
      <name val="Open Sans"/>
      <family val="2"/>
    </font>
    <font>
      <b/>
      <sz val="14"/>
      <color theme="0"/>
      <name val="Open Sans"/>
      <family val="2"/>
    </font>
    <font>
      <b/>
      <sz val="11"/>
      <color theme="1" tint="0.34998626667073579"/>
      <name val="Open Sans"/>
      <family val="2"/>
    </font>
    <font>
      <sz val="11"/>
      <color theme="0"/>
      <name val="Open Sans"/>
      <family val="2"/>
    </font>
    <font>
      <sz val="11"/>
      <color theme="1" tint="0.34998626667073579"/>
      <name val="Open Sans"/>
      <family val="2"/>
    </font>
    <font>
      <sz val="11"/>
      <color theme="5" tint="-0.249977111117893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1E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9" fontId="9" fillId="7" borderId="5" xfId="1" applyFont="1" applyFill="1" applyBorder="1" applyAlignment="1">
      <alignment horizontal="center" vertical="center"/>
    </xf>
    <xf numFmtId="9" fontId="2" fillId="0" borderId="5" xfId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0" fillId="8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8F1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Presupuesto vs Rendiemiento Real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2"/>
          <c:tx>
            <c:strRef>
              <c:f>'Dashboard Presupuesto'!$C$6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'Dashboard Presupuesto'!$B$7:$B$15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'Dashboard Presupuesto'!$C$7:$C$15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650</c:v>
                </c:pt>
                <c:pt idx="8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B-414E-85EE-935629BD6972}"/>
            </c:ext>
          </c:extLst>
        </c:ser>
        <c:ser>
          <c:idx val="1"/>
          <c:order val="3"/>
          <c:tx>
            <c:strRef>
              <c:f>'Dashboard Presupuesto'!$D$6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cat>
            <c:strRef>
              <c:f>'Dashboard Presupuesto'!$B$7:$B$15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'Dashboard Presupuesto'!$D$7:$D$15</c:f>
              <c:numCache>
                <c:formatCode>General</c:formatCode>
                <c:ptCount val="9"/>
                <c:pt idx="0">
                  <c:v>350</c:v>
                </c:pt>
                <c:pt idx="1">
                  <c:v>525</c:v>
                </c:pt>
                <c:pt idx="2">
                  <c:v>600</c:v>
                </c:pt>
                <c:pt idx="3">
                  <c:v>675</c:v>
                </c:pt>
                <c:pt idx="4">
                  <c:v>750</c:v>
                </c:pt>
                <c:pt idx="5">
                  <c:v>825</c:v>
                </c:pt>
                <c:pt idx="6">
                  <c:v>900</c:v>
                </c:pt>
                <c:pt idx="7">
                  <c:v>475</c:v>
                </c:pt>
                <c:pt idx="8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BB-414E-85EE-935629BD6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762873615"/>
        <c:axId val="1"/>
      </c:barChart>
      <c:lineChart>
        <c:grouping val="standard"/>
        <c:varyColors val="0"/>
        <c:ser>
          <c:idx val="2"/>
          <c:order val="0"/>
          <c:tx>
            <c:v>Budget Line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'Dashboard Presupuesto'!$B$7:$B$15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'Dashboard Presupuesto'!$C$7:$C$15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650</c:v>
                </c:pt>
                <c:pt idx="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BB-414E-85EE-935629BD6972}"/>
            </c:ext>
          </c:extLst>
        </c:ser>
        <c:ser>
          <c:idx val="3"/>
          <c:order val="1"/>
          <c:tx>
            <c:v>Actual Line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cat>
            <c:strRef>
              <c:f>'Dashboard Presupuesto'!$B$7:$B$15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'Dashboard Presupuesto'!$D$7:$D$15</c:f>
              <c:numCache>
                <c:formatCode>General</c:formatCode>
                <c:ptCount val="9"/>
                <c:pt idx="0">
                  <c:v>350</c:v>
                </c:pt>
                <c:pt idx="1">
                  <c:v>525</c:v>
                </c:pt>
                <c:pt idx="2">
                  <c:v>600</c:v>
                </c:pt>
                <c:pt idx="3">
                  <c:v>675</c:v>
                </c:pt>
                <c:pt idx="4">
                  <c:v>750</c:v>
                </c:pt>
                <c:pt idx="5">
                  <c:v>825</c:v>
                </c:pt>
                <c:pt idx="6">
                  <c:v>900</c:v>
                </c:pt>
                <c:pt idx="7">
                  <c:v>475</c:v>
                </c:pt>
                <c:pt idx="8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7BB-414E-85EE-935629BD6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upDownBars>
          <c:gapWidth val="400"/>
          <c:upBars>
            <c:spPr>
              <a:solidFill>
                <a:schemeClr val="accent3">
                  <a:lumMod val="20000"/>
                  <a:lumOff val="80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prstDash val="sysDash"/>
              </a:ln>
              <a:effectLst/>
            </c:spPr>
          </c:upBars>
          <c:downBars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chemeClr val="tx1">
                    <a:lumMod val="75000"/>
                    <a:lumOff val="25000"/>
                  </a:schemeClr>
                </a:solidFill>
                <a:prstDash val="sysDash"/>
              </a:ln>
              <a:effectLst/>
            </c:spPr>
          </c:downBars>
        </c:upDownBars>
        <c:marker val="1"/>
        <c:smooth val="0"/>
        <c:axId val="762873615"/>
        <c:axId val="1"/>
      </c:lineChart>
      <c:catAx>
        <c:axId val="762873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ES"/>
          </a:p>
        </c:txPr>
        <c:crossAx val="762873615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dashboard_presupuesto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dashboard_presupuesto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1" Type="http://schemas.openxmlformats.org/officeDocument/2006/relationships/hyperlink" Target="https://shop.emprendepyme.net/?utm_source=emprendepyme.net&amp;utm_medium=recurso_gratuito&amp;utm_campaign=offline&amp;utm_term=dashboard_presupuesto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dashboard_presupuesto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dashboard_presupuesto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161925</xdr:rowOff>
    </xdr:from>
    <xdr:to>
      <xdr:col>3</xdr:col>
      <xdr:colOff>576262</xdr:colOff>
      <xdr:row>6</xdr:row>
      <xdr:rowOff>133350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05583E66-CB65-4291-9F93-FFF844F40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52425"/>
          <a:ext cx="2747962" cy="923925"/>
        </a:xfrm>
        <a:prstGeom prst="rect">
          <a:avLst/>
        </a:prstGeom>
      </xdr:spPr>
    </xdr:pic>
    <xdr:clientData/>
  </xdr:twoCellAnchor>
  <xdr:twoCellAnchor>
    <xdr:from>
      <xdr:col>3</xdr:col>
      <xdr:colOff>392924</xdr:colOff>
      <xdr:row>3</xdr:row>
      <xdr:rowOff>38353</xdr:rowOff>
    </xdr:from>
    <xdr:to>
      <xdr:col>7</xdr:col>
      <xdr:colOff>209549</xdr:colOff>
      <xdr:row>5</xdr:row>
      <xdr:rowOff>105028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28727F45-7F4B-4280-9E43-F3EFE132B795}"/>
            </a:ext>
          </a:extLst>
        </xdr:cNvPr>
        <xdr:cNvSpPr/>
      </xdr:nvSpPr>
      <xdr:spPr>
        <a:xfrm>
          <a:off x="2678924" y="609853"/>
          <a:ext cx="2864625" cy="447675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4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14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14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14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14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9</xdr:col>
      <xdr:colOff>98474</xdr:colOff>
      <xdr:row>3</xdr:row>
      <xdr:rowOff>16688</xdr:rowOff>
    </xdr:from>
    <xdr:to>
      <xdr:col>9</xdr:col>
      <xdr:colOff>593774</xdr:colOff>
      <xdr:row>5</xdr:row>
      <xdr:rowOff>130988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34EF3846-8284-4E2B-BDEE-899269D96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647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9</xdr:col>
      <xdr:colOff>702524</xdr:colOff>
      <xdr:row>3</xdr:row>
      <xdr:rowOff>16688</xdr:rowOff>
    </xdr:from>
    <xdr:to>
      <xdr:col>10</xdr:col>
      <xdr:colOff>435824</xdr:colOff>
      <xdr:row>5</xdr:row>
      <xdr:rowOff>130988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C3A35B8B-40DD-4C90-AB20-366B79105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052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7</xdr:col>
      <xdr:colOff>414374</xdr:colOff>
      <xdr:row>3</xdr:row>
      <xdr:rowOff>16688</xdr:rowOff>
    </xdr:from>
    <xdr:to>
      <xdr:col>8</xdr:col>
      <xdr:colOff>147674</xdr:colOff>
      <xdr:row>5</xdr:row>
      <xdr:rowOff>130988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64C0BD53-1452-415C-9561-C33B58599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4837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8</xdr:col>
      <xdr:colOff>256424</xdr:colOff>
      <xdr:row>3</xdr:row>
      <xdr:rowOff>16688</xdr:rowOff>
    </xdr:from>
    <xdr:to>
      <xdr:col>8</xdr:col>
      <xdr:colOff>751724</xdr:colOff>
      <xdr:row>5</xdr:row>
      <xdr:rowOff>130988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B7C4A106-7D56-4AE6-B635-E014F598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2424" y="588188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571536</xdr:colOff>
      <xdr:row>7</xdr:row>
      <xdr:rowOff>88913</xdr:rowOff>
    </xdr:from>
    <xdr:to>
      <xdr:col>10</xdr:col>
      <xdr:colOff>512136</xdr:colOff>
      <xdr:row>18</xdr:row>
      <xdr:rowOff>136613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4E418350-4A35-4C84-A9DA-B317776B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36" y="14224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452474</xdr:colOff>
      <xdr:row>19</xdr:row>
      <xdr:rowOff>75413</xdr:rowOff>
    </xdr:from>
    <xdr:to>
      <xdr:col>5</xdr:col>
      <xdr:colOff>393074</xdr:colOff>
      <xdr:row>30</xdr:row>
      <xdr:rowOff>123113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A498FAC0-6D45-4E17-9900-5779BCE75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74" y="369491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452474</xdr:colOff>
      <xdr:row>7</xdr:row>
      <xdr:rowOff>83363</xdr:rowOff>
    </xdr:from>
    <xdr:to>
      <xdr:col>5</xdr:col>
      <xdr:colOff>393074</xdr:colOff>
      <xdr:row>18</xdr:row>
      <xdr:rowOff>131063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FB2EF7CC-A6FE-4C3F-B018-CD41D2A8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74" y="1416863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5</xdr:col>
      <xdr:colOff>571536</xdr:colOff>
      <xdr:row>19</xdr:row>
      <xdr:rowOff>71439</xdr:rowOff>
    </xdr:from>
    <xdr:to>
      <xdr:col>10</xdr:col>
      <xdr:colOff>512136</xdr:colOff>
      <xdr:row>30</xdr:row>
      <xdr:rowOff>119139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47DE840F-DAA5-4E3F-B862-99A60B640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36" y="3690939"/>
          <a:ext cx="3750600" cy="2143200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4</xdr:row>
      <xdr:rowOff>85725</xdr:rowOff>
    </xdr:from>
    <xdr:to>
      <xdr:col>21</xdr:col>
      <xdr:colOff>561975</xdr:colOff>
      <xdr:row>20</xdr:row>
      <xdr:rowOff>66675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CCCDEDAA-C500-CDFD-4DBD-26A0CA41D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"/>
  <sheetViews>
    <sheetView showGridLines="0" tabSelected="1" workbookViewId="0">
      <selection activeCell="M14" sqref="M14"/>
    </sheetView>
  </sheetViews>
  <sheetFormatPr baseColWidth="10" defaultRowHeight="15" x14ac:dyDescent="0.25"/>
  <cols>
    <col min="1" max="16384" width="11.42578125" style="23"/>
  </cols>
  <sheetData/>
  <sheetProtection algorithmName="SHA-512" hashValue="u7pLn+pRUMlVN68HhR/LTp1WC2piPt7aZF63mSs9EqvPf+hN/7ItyI66kZ9QOVc02G5In3qY8iZJy8cK1rZ9+Q==" saltValue="IdGJJAi9EDQYu8F8t82Pz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W226"/>
  <sheetViews>
    <sheetView showGridLines="0" zoomScale="80" zoomScaleNormal="80" workbookViewId="0">
      <selection activeCell="G25" sqref="G25"/>
    </sheetView>
  </sheetViews>
  <sheetFormatPr baseColWidth="10" defaultColWidth="9.140625" defaultRowHeight="16.5" x14ac:dyDescent="0.25"/>
  <cols>
    <col min="1" max="1" width="4.5703125" style="1" customWidth="1"/>
    <col min="2" max="9" width="20.7109375" style="1" customWidth="1"/>
    <col min="10" max="10" width="3.85546875" style="1" customWidth="1"/>
    <col min="11" max="16384" width="9.140625" style="1"/>
  </cols>
  <sheetData>
    <row r="2" spans="2:23" s="4" customFormat="1" ht="36" customHeight="1" x14ac:dyDescent="0.25">
      <c r="B2" s="2" t="s">
        <v>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2:23" x14ac:dyDescent="0.2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2:23" ht="21" x14ac:dyDescent="0.25">
      <c r="B4" s="3" t="s">
        <v>24</v>
      </c>
      <c r="C4" s="3"/>
      <c r="D4" s="3"/>
      <c r="E4" s="9" t="s">
        <v>25</v>
      </c>
      <c r="F4" s="10"/>
      <c r="G4" s="11"/>
      <c r="H4" s="11"/>
      <c r="I4" s="12"/>
      <c r="K4" s="22" t="s">
        <v>26</v>
      </c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5"/>
    </row>
    <row r="5" spans="2:23" ht="5.0999999999999996" customHeight="1" x14ac:dyDescent="0.25">
      <c r="W5" s="5"/>
    </row>
    <row r="6" spans="2:23" ht="30" customHeight="1" x14ac:dyDescent="0.25">
      <c r="B6" s="17" t="s">
        <v>19</v>
      </c>
      <c r="C6" s="17" t="s">
        <v>20</v>
      </c>
      <c r="D6" s="17" t="s">
        <v>17</v>
      </c>
      <c r="E6" s="18" t="s">
        <v>21</v>
      </c>
      <c r="F6" s="18" t="s">
        <v>22</v>
      </c>
      <c r="G6" s="17" t="s">
        <v>23</v>
      </c>
      <c r="H6" s="17" t="s">
        <v>15</v>
      </c>
      <c r="I6" s="17" t="s">
        <v>14</v>
      </c>
    </row>
    <row r="7" spans="2:23" ht="24.95" customHeight="1" x14ac:dyDescent="0.25">
      <c r="B7" s="15" t="s">
        <v>13</v>
      </c>
      <c r="C7" s="15">
        <v>500</v>
      </c>
      <c r="D7" s="15">
        <v>350</v>
      </c>
      <c r="E7" s="19">
        <f t="shared" ref="E7:E15" si="0">D7-C7</f>
        <v>-150</v>
      </c>
      <c r="F7" s="20">
        <f t="shared" ref="F7:F15" si="1">E7/C7</f>
        <v>-0.3</v>
      </c>
      <c r="G7" s="16" t="str">
        <f t="shared" ref="G7:G15" si="2">VLOOKUP(F7,$B$20:$C$24,2)&amp;" "</f>
        <v xml:space="preserve">👎 </v>
      </c>
      <c r="H7" s="21" t="str">
        <f t="shared" ref="H7:H15" si="3">IF($F7&lt;0,$G7&amp;TEXT(ABS($F7),"0%"),"")</f>
        <v>👎 30%</v>
      </c>
      <c r="I7" s="21" t="str">
        <f t="shared" ref="I7:I15" si="4">IF($F7&gt;=0,$G7&amp;TEXT(ABS($F7),"0%"),"")</f>
        <v/>
      </c>
    </row>
    <row r="8" spans="2:23" ht="24.95" customHeight="1" x14ac:dyDescent="0.25">
      <c r="B8" s="15" t="s">
        <v>12</v>
      </c>
      <c r="C8" s="15">
        <v>550</v>
      </c>
      <c r="D8" s="15">
        <v>525</v>
      </c>
      <c r="E8" s="19">
        <f t="shared" si="0"/>
        <v>-25</v>
      </c>
      <c r="F8" s="20">
        <f t="shared" si="1"/>
        <v>-4.5454545454545456E-2</v>
      </c>
      <c r="G8" s="16" t="str">
        <f t="shared" si="2"/>
        <v xml:space="preserve">🤞 </v>
      </c>
      <c r="H8" s="21" t="str">
        <f t="shared" si="3"/>
        <v>🤞 5%</v>
      </c>
      <c r="I8" s="21" t="str">
        <f t="shared" si="4"/>
        <v/>
      </c>
    </row>
    <row r="9" spans="2:23" ht="24.95" customHeight="1" x14ac:dyDescent="0.25">
      <c r="B9" s="15" t="s">
        <v>11</v>
      </c>
      <c r="C9" s="15">
        <v>600</v>
      </c>
      <c r="D9" s="15">
        <v>600</v>
      </c>
      <c r="E9" s="19">
        <f t="shared" si="0"/>
        <v>0</v>
      </c>
      <c r="F9" s="20">
        <f t="shared" si="1"/>
        <v>0</v>
      </c>
      <c r="G9" s="16" t="str">
        <f t="shared" si="2"/>
        <v xml:space="preserve">👌 </v>
      </c>
      <c r="H9" s="21" t="str">
        <f t="shared" si="3"/>
        <v/>
      </c>
      <c r="I9" s="21" t="str">
        <f t="shared" si="4"/>
        <v>👌 0%</v>
      </c>
    </row>
    <row r="10" spans="2:23" ht="24.95" customHeight="1" x14ac:dyDescent="0.25">
      <c r="B10" s="15" t="s">
        <v>10</v>
      </c>
      <c r="C10" s="15">
        <v>650</v>
      </c>
      <c r="D10" s="15">
        <v>675</v>
      </c>
      <c r="E10" s="19">
        <f t="shared" si="0"/>
        <v>25</v>
      </c>
      <c r="F10" s="20">
        <f t="shared" si="1"/>
        <v>3.8461538461538464E-2</v>
      </c>
      <c r="G10" s="16" t="str">
        <f t="shared" si="2"/>
        <v xml:space="preserve">👌 </v>
      </c>
      <c r="H10" s="21" t="str">
        <f t="shared" si="3"/>
        <v/>
      </c>
      <c r="I10" s="21" t="str">
        <f t="shared" si="4"/>
        <v>👌 4%</v>
      </c>
    </row>
    <row r="11" spans="2:23" ht="24.95" customHeight="1" x14ac:dyDescent="0.25">
      <c r="B11" s="15" t="s">
        <v>9</v>
      </c>
      <c r="C11" s="15">
        <v>700</v>
      </c>
      <c r="D11" s="15">
        <v>750</v>
      </c>
      <c r="E11" s="19">
        <f t="shared" si="0"/>
        <v>50</v>
      </c>
      <c r="F11" s="20">
        <f t="shared" si="1"/>
        <v>7.1428571428571425E-2</v>
      </c>
      <c r="G11" s="16" t="str">
        <f t="shared" si="2"/>
        <v xml:space="preserve">👌 </v>
      </c>
      <c r="H11" s="21" t="str">
        <f t="shared" si="3"/>
        <v/>
      </c>
      <c r="I11" s="21" t="str">
        <f t="shared" si="4"/>
        <v>👌 7%</v>
      </c>
    </row>
    <row r="12" spans="2:23" ht="24.95" customHeight="1" x14ac:dyDescent="0.25">
      <c r="B12" s="15" t="s">
        <v>8</v>
      </c>
      <c r="C12" s="15">
        <v>750</v>
      </c>
      <c r="D12" s="15">
        <v>825</v>
      </c>
      <c r="E12" s="19">
        <f t="shared" si="0"/>
        <v>75</v>
      </c>
      <c r="F12" s="20">
        <f t="shared" si="1"/>
        <v>0.1</v>
      </c>
      <c r="G12" s="16" t="str">
        <f t="shared" si="2"/>
        <v xml:space="preserve">👍 </v>
      </c>
      <c r="H12" s="21" t="str">
        <f t="shared" si="3"/>
        <v/>
      </c>
      <c r="I12" s="21" t="str">
        <f t="shared" si="4"/>
        <v>👍 10%</v>
      </c>
    </row>
    <row r="13" spans="2:23" ht="24.95" customHeight="1" x14ac:dyDescent="0.25">
      <c r="B13" s="15" t="s">
        <v>7</v>
      </c>
      <c r="C13" s="15">
        <v>800</v>
      </c>
      <c r="D13" s="15">
        <v>900</v>
      </c>
      <c r="E13" s="19">
        <f t="shared" si="0"/>
        <v>100</v>
      </c>
      <c r="F13" s="20">
        <f t="shared" si="1"/>
        <v>0.125</v>
      </c>
      <c r="G13" s="16" t="str">
        <f t="shared" si="2"/>
        <v xml:space="preserve">👍 </v>
      </c>
      <c r="H13" s="21" t="str">
        <f t="shared" si="3"/>
        <v/>
      </c>
      <c r="I13" s="21" t="str">
        <f t="shared" si="4"/>
        <v>👍 13%</v>
      </c>
    </row>
    <row r="14" spans="2:23" ht="24.95" customHeight="1" x14ac:dyDescent="0.25">
      <c r="B14" s="15" t="s">
        <v>6</v>
      </c>
      <c r="C14" s="15">
        <v>650</v>
      </c>
      <c r="D14" s="15">
        <v>475</v>
      </c>
      <c r="E14" s="19">
        <f t="shared" si="0"/>
        <v>-175</v>
      </c>
      <c r="F14" s="20">
        <f t="shared" si="1"/>
        <v>-0.26923076923076922</v>
      </c>
      <c r="G14" s="16" t="str">
        <f t="shared" si="2"/>
        <v xml:space="preserve">👎 </v>
      </c>
      <c r="H14" s="21" t="str">
        <f t="shared" si="3"/>
        <v>👎 27%</v>
      </c>
      <c r="I14" s="21" t="str">
        <f t="shared" si="4"/>
        <v/>
      </c>
    </row>
    <row r="15" spans="2:23" ht="24.95" customHeight="1" x14ac:dyDescent="0.25">
      <c r="B15" s="15" t="s">
        <v>5</v>
      </c>
      <c r="C15" s="15">
        <v>600</v>
      </c>
      <c r="D15" s="15">
        <v>850</v>
      </c>
      <c r="E15" s="19">
        <f t="shared" si="0"/>
        <v>250</v>
      </c>
      <c r="F15" s="20">
        <f t="shared" si="1"/>
        <v>0.41666666666666669</v>
      </c>
      <c r="G15" s="16" t="str">
        <f t="shared" si="2"/>
        <v xml:space="preserve">👍👍 </v>
      </c>
      <c r="H15" s="21" t="str">
        <f t="shared" si="3"/>
        <v/>
      </c>
      <c r="I15" s="21" t="str">
        <f t="shared" si="4"/>
        <v>👍👍 42%</v>
      </c>
    </row>
    <row r="17" spans="2:8" ht="21" x14ac:dyDescent="0.25">
      <c r="B17" s="3" t="s">
        <v>27</v>
      </c>
      <c r="C17" s="3"/>
    </row>
    <row r="18" spans="2:8" ht="5.0999999999999996" customHeight="1" x14ac:dyDescent="0.25"/>
    <row r="19" spans="2:8" ht="24.95" customHeight="1" x14ac:dyDescent="0.25">
      <c r="B19" s="13" t="s">
        <v>18</v>
      </c>
      <c r="C19" s="13" t="s">
        <v>16</v>
      </c>
    </row>
    <row r="20" spans="2:8" ht="24.95" customHeight="1" x14ac:dyDescent="0.25">
      <c r="B20" s="14">
        <v>-1</v>
      </c>
      <c r="C20" s="16" t="s">
        <v>4</v>
      </c>
    </row>
    <row r="21" spans="2:8" ht="24.95" customHeight="1" x14ac:dyDescent="0.25">
      <c r="B21" s="14">
        <v>-0.05</v>
      </c>
      <c r="C21" s="16" t="s">
        <v>3</v>
      </c>
    </row>
    <row r="22" spans="2:8" ht="24.95" customHeight="1" x14ac:dyDescent="0.25">
      <c r="B22" s="14">
        <v>0</v>
      </c>
      <c r="C22" s="16" t="s">
        <v>2</v>
      </c>
    </row>
    <row r="23" spans="2:8" ht="24.95" customHeight="1" x14ac:dyDescent="0.25">
      <c r="B23" s="14">
        <v>0.1</v>
      </c>
      <c r="C23" s="16" t="s">
        <v>1</v>
      </c>
    </row>
    <row r="24" spans="2:8" ht="24.95" customHeight="1" x14ac:dyDescent="0.25">
      <c r="B24" s="14">
        <v>0.25</v>
      </c>
      <c r="C24" s="16" t="s">
        <v>0</v>
      </c>
    </row>
    <row r="28" spans="2:8" ht="21" x14ac:dyDescent="0.25">
      <c r="B28" s="6"/>
    </row>
    <row r="30" spans="2:8" ht="45" customHeight="1" x14ac:dyDescent="0.25">
      <c r="B30" s="7"/>
      <c r="C30" s="7"/>
      <c r="D30" s="7"/>
      <c r="E30" s="7"/>
      <c r="F30" s="7"/>
      <c r="G30" s="7"/>
      <c r="H30" s="7"/>
    </row>
    <row r="31" spans="2:8" x14ac:dyDescent="0.25">
      <c r="B31" s="7"/>
      <c r="C31" s="7"/>
      <c r="D31" s="7"/>
      <c r="E31" s="7"/>
      <c r="F31" s="7"/>
      <c r="G31" s="7"/>
      <c r="H31" s="7"/>
    </row>
    <row r="102" spans="2:2" x14ac:dyDescent="0.25">
      <c r="B102" s="8"/>
    </row>
    <row r="199" ht="3" customHeight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spans="1:1" hidden="1" x14ac:dyDescent="0.25"/>
    <row r="210" spans="1:1" hidden="1" x14ac:dyDescent="0.25"/>
    <row r="211" spans="1:1" hidden="1" x14ac:dyDescent="0.25"/>
    <row r="212" spans="1:1" hidden="1" x14ac:dyDescent="0.25"/>
    <row r="213" spans="1:1" hidden="1" x14ac:dyDescent="0.25"/>
    <row r="214" spans="1:1" hidden="1" x14ac:dyDescent="0.25">
      <c r="A214" s="1">
        <v>11</v>
      </c>
    </row>
    <row r="215" spans="1:1" hidden="1" x14ac:dyDescent="0.25"/>
    <row r="216" spans="1:1" hidden="1" x14ac:dyDescent="0.25"/>
    <row r="217" spans="1:1" hidden="1" x14ac:dyDescent="0.25"/>
    <row r="218" spans="1:1" hidden="1" x14ac:dyDescent="0.25"/>
    <row r="219" spans="1:1" hidden="1" x14ac:dyDescent="0.25"/>
    <row r="220" spans="1:1" hidden="1" x14ac:dyDescent="0.25"/>
    <row r="221" spans="1:1" hidden="1" x14ac:dyDescent="0.25"/>
    <row r="222" spans="1:1" hidden="1" x14ac:dyDescent="0.25"/>
    <row r="223" spans="1:1" hidden="1" x14ac:dyDescent="0.25"/>
    <row r="224" spans="1:1" hidden="1" x14ac:dyDescent="0.25"/>
    <row r="225" hidden="1" x14ac:dyDescent="0.25"/>
    <row r="226" hidden="1" x14ac:dyDescent="0.25"/>
  </sheetData>
  <mergeCells count="6">
    <mergeCell ref="B4:D4"/>
    <mergeCell ref="E4:F4"/>
    <mergeCell ref="B17:C17"/>
    <mergeCell ref="B30:H31"/>
    <mergeCell ref="K4:V4"/>
    <mergeCell ref="B2:V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Emprendepyme shop</vt:lpstr>
      <vt:lpstr>Dashboard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Emprendepyme</dc:creator>
  <cp:lastModifiedBy>Summon</cp:lastModifiedBy>
  <dcterms:created xsi:type="dcterms:W3CDTF">2018-05-15T22:18:16Z</dcterms:created>
  <dcterms:modified xsi:type="dcterms:W3CDTF">2022-08-23T08:05:04Z</dcterms:modified>
</cp:coreProperties>
</file>