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TRABAJO\PLANTILLAS GRATUITAS\Emprendepyme\Auditoría flujos de caja\"/>
    </mc:Choice>
  </mc:AlternateContent>
  <bookViews>
    <workbookView xWindow="0" yWindow="0" windowWidth="20490" windowHeight="7620"/>
  </bookViews>
  <sheets>
    <sheet name="Emprendepyme shop" sheetId="2" r:id="rId1"/>
    <sheet name="flujo de efectivo proyectado" sheetId="1" r:id="rId2"/>
  </sheets>
  <calcPr calcId="162913"/>
</workbook>
</file>

<file path=xl/calcChain.xml><?xml version="1.0" encoding="utf-8"?>
<calcChain xmlns="http://schemas.openxmlformats.org/spreadsheetml/2006/main">
  <c r="B32" i="1" l="1"/>
  <c r="B44" i="1"/>
  <c r="C44" i="1"/>
  <c r="D44" i="1"/>
  <c r="E44" i="1"/>
  <c r="F44" i="1"/>
  <c r="G44" i="1"/>
  <c r="G45" i="1" s="1"/>
  <c r="B30" i="1"/>
  <c r="F30" i="1"/>
  <c r="G30" i="1"/>
  <c r="D30" i="1"/>
  <c r="E30" i="1"/>
  <c r="C30" i="1"/>
  <c r="C45" i="1" l="1"/>
  <c r="E45" i="1"/>
  <c r="E31" i="1"/>
  <c r="E46" i="1" s="1"/>
  <c r="E47" i="1" s="1"/>
  <c r="G31" i="1"/>
  <c r="G46" i="1" s="1"/>
  <c r="G47" i="1" s="1"/>
  <c r="C31" i="1"/>
  <c r="C46" i="1" s="1"/>
  <c r="C47" i="1" s="1"/>
  <c r="B48" i="1"/>
  <c r="C21" i="1" s="1"/>
  <c r="C32" i="1" s="1"/>
  <c r="C48" i="1" s="1"/>
  <c r="D21" i="1" s="1"/>
  <c r="D32" i="1" s="1"/>
  <c r="D48" i="1" s="1"/>
  <c r="E21" i="1" s="1"/>
  <c r="E32" i="1" s="1"/>
  <c r="E48" i="1" s="1"/>
  <c r="F21" i="1" s="1"/>
  <c r="F32" i="1" s="1"/>
  <c r="F48" i="1" s="1"/>
  <c r="G21" i="1" s="1"/>
  <c r="G32" i="1" s="1"/>
  <c r="G48" i="1" s="1"/>
</calcChain>
</file>

<file path=xl/comments1.xml><?xml version="1.0" encoding="utf-8"?>
<comments xmlns="http://schemas.openxmlformats.org/spreadsheetml/2006/main">
  <authors>
    <author>\</author>
  </authors>
  <commentList>
    <comment ref="A47" authorId="0" shapeId="0">
      <text>
        <r>
          <rPr>
            <sz val="8"/>
            <color indexed="81"/>
            <rFont val="Tahoma"/>
            <family val="2"/>
          </rPr>
          <t xml:space="preserve">Si hay un "sobrante" singifica entonces que en ese mes pudiste destinar una parte de tus ingresos brutos del mes para dejarlos ahorrados. Lo idel es que siempre se pueda ir ahorrando por lo menos el 10% de los ingresos brutos del mes
</t>
        </r>
      </text>
    </comment>
  </commentList>
</comments>
</file>

<file path=xl/sharedStrings.xml><?xml version="1.0" encoding="utf-8"?>
<sst xmlns="http://schemas.openxmlformats.org/spreadsheetml/2006/main" count="45" uniqueCount="45">
  <si>
    <t>Detalle</t>
  </si>
  <si>
    <t>Total ingreso bruto mensual</t>
  </si>
  <si>
    <t>Subtotal disponible ANTES de gastos</t>
  </si>
  <si>
    <t>Cuanto representa dicho sobrante (o faltante) con respecto al ingreso bruto del mes?</t>
  </si>
  <si>
    <t>Entradas de efectivo</t>
  </si>
  <si>
    <t>Salidas de Efectivo</t>
  </si>
  <si>
    <t>Subtotal Salidas de efectivo en la quincena</t>
  </si>
  <si>
    <t>Subtotal Entradas de efectivo en la quincena</t>
  </si>
  <si>
    <t>Quincenas a proyectar</t>
  </si>
  <si>
    <t>Sobrante (o faltante) del solo mes</t>
  </si>
  <si>
    <t>Total Salidas de efectivo en el solo mes</t>
  </si>
  <si>
    <t>Valor de las ventas de contado</t>
  </si>
  <si>
    <t xml:space="preserve">Valor de los recaudos de cartera </t>
  </si>
  <si>
    <t>Valor de los prestamos que se tramiten ante bancos</t>
  </si>
  <si>
    <t>Valor de los prestamos que se reciba de los socios</t>
  </si>
  <si>
    <t>Ventas ocasionales de activos fijos</t>
  </si>
  <si>
    <t>Valor de los dividendos o participaciones recibidos sobre acciones o cuotas que se poseen en otras empresas</t>
  </si>
  <si>
    <t>Valor de los recaudos de prestamos otorgados a socios, empleados o particulares</t>
  </si>
  <si>
    <t>Valor de intereses ganados en bancos o sobre prestamos a particulares</t>
  </si>
  <si>
    <t>Pago de nómina</t>
  </si>
  <si>
    <t>Pagos de obligaciones financieras con bancos, particulares o socios</t>
  </si>
  <si>
    <t>Pagos de impuestos</t>
  </si>
  <si>
    <t>Pagos de dividendos o participaciones a los socios o accionistas</t>
  </si>
  <si>
    <t>Pago de aportes a la seguridad social y parafiscales</t>
  </si>
  <si>
    <t xml:space="preserve">La presente herramienta se ha construido para ayudar a aquellas microempresas (de persona natural o jurídica) que quieran empezar a darle un orden a sus proyecciones  de flujos de efectivo. En ella se han planteado a manera de ejemplo lo que serían los conceptos por entradas reales de efectivo y salidas reales de efectivo que más comunmente puede enfrentar tales microeempresas. </t>
  </si>
  <si>
    <t>Recuerdese que aprovechando las ventajas que ofrece  Excel, se  podrán adicionar o retirar las filas que se necesiten (tanto en la sección de "Entradas" como en la sección de "salidas") y de esa forma se podrá personalizar esta herramienta En todo debe tenerse presente que las celdas resaltadas en amarillo son automáticas y por tanto solo necesitas modificar las cifras de las celdas no resaltas para que puedas hacer tus propias proyecciones de futuros flujos de efectivo</t>
  </si>
  <si>
    <t>Igualmente, debe tenerse presente que en relación con las "salidas de efectivo" las cifras se deben digitar con el signo "-" adelante</t>
  </si>
  <si>
    <t>Pagos de prestaciones sociales (primas, vacaciones, etc)</t>
  </si>
  <si>
    <t>Pagos de servicios públicos</t>
  </si>
  <si>
    <t>Pagos de arrendamientos de locales, maquinarias o vehículos</t>
  </si>
  <si>
    <t xml:space="preserve">Pagos a proveedores </t>
  </si>
  <si>
    <t>Modelo para proyectar el flujo de caja en una microempresa</t>
  </si>
  <si>
    <t>Dinero líquido disponible al final de la quincena (en las cuentas bancarias, o en Cajas)</t>
  </si>
  <si>
    <r>
      <t xml:space="preserve">Dinero líquido disponible </t>
    </r>
    <r>
      <rPr>
        <b/>
        <sz val="10"/>
        <color theme="1" tint="0.499984740745262"/>
        <rFont val="Open Sans"/>
        <family val="2"/>
      </rPr>
      <t>al inicio</t>
    </r>
    <r>
      <rPr>
        <sz val="10"/>
        <color theme="1" tint="0.499984740745262"/>
        <rFont val="Open Sans"/>
        <family val="2"/>
      </rPr>
      <t xml:space="preserve"> de la quincena (en las cuentas bancarias, o en Cajas Mayores y menores)</t>
    </r>
  </si>
  <si>
    <t>EJEMPLO S.A.</t>
  </si>
  <si>
    <t xml:space="preserve">Empresa: </t>
  </si>
  <si>
    <t>oct.15 de 2022 a Dic.31 de 2022</t>
  </si>
  <si>
    <t>Flujo de efectivo proyectado para el periodo</t>
  </si>
  <si>
    <r>
      <t xml:space="preserve">En todo tipo de empresa, pero en especial en las microempresas, es muy conveniente que sus administradores se tomen el tiempo necesario para elaborar lo que sería el flujo proyectado de sus recursos en efectivo y con ello poder estimar si tendrán o no los recursos para cumplir cabal y oportunamente con sus obligaciones. Con ese mismo flujo proyectado de recursos es como se podrá  estimar si contarán con </t>
    </r>
    <r>
      <rPr>
        <b/>
        <sz val="10"/>
        <color theme="9" tint="-0.249977111117893"/>
        <rFont val="Open Sans"/>
        <family val="2"/>
      </rPr>
      <t>sobrantes</t>
    </r>
    <r>
      <rPr>
        <sz val="10"/>
        <color theme="9" tint="-0.249977111117893"/>
        <rFont val="Open Sans"/>
        <family val="2"/>
      </rPr>
      <t xml:space="preserve"> de dinero (que se utilizarían entre otros para enfrentar imprevistos en el desarrollo de las operaciones de la empresa, o para invertir en el mejoramiento de las sedes, equipos y personal de la misma) o con </t>
    </r>
    <r>
      <rPr>
        <b/>
        <sz val="10"/>
        <color theme="9" tint="-0.249977111117893"/>
        <rFont val="Open Sans"/>
        <family val="2"/>
      </rPr>
      <t>faltantes</t>
    </r>
    <r>
      <rPr>
        <sz val="10"/>
        <color theme="9" tint="-0.249977111117893"/>
        <rFont val="Open Sans"/>
        <family val="2"/>
      </rPr>
      <t xml:space="preserve"> del mismo (lo que obligaría a recurrir a prestamos o al recorte de gastos y/o inversiones)</t>
    </r>
  </si>
  <si>
    <t>Oct.15/2022</t>
  </si>
  <si>
    <t>Oct.31/2022</t>
  </si>
  <si>
    <t>Nov.15/2022</t>
  </si>
  <si>
    <t>Nov.30/2022</t>
  </si>
  <si>
    <t>Dic.15/2022</t>
  </si>
  <si>
    <t>Dic.31/2022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</si>
</sst>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3" formatCode="_ * #,##0.00_ ;_ * \-#,##0.00_ ;_ * &quot;-&quot;??_ ;_ @_ "/>
    <numFmt numFmtId="174" formatCode="#,##0;[Red]\(#,##0\)"/>
  </numFmts>
  <fonts count="13" x14ac:knownFonts="1">
    <font>
      <sz val="10"/>
      <name val="Arial"/>
    </font>
    <font>
      <sz val="10"/>
      <name val="Arial"/>
    </font>
    <font>
      <sz val="8"/>
      <color indexed="81"/>
      <name val="Tahoma"/>
      <family val="2"/>
    </font>
    <font>
      <sz val="8"/>
      <name val="Arial"/>
      <family val="2"/>
    </font>
    <font>
      <sz val="10"/>
      <name val="Open Sans"/>
      <family val="2"/>
    </font>
    <font>
      <b/>
      <sz val="10"/>
      <name val="Open Sans"/>
      <family val="2"/>
    </font>
    <font>
      <b/>
      <sz val="18"/>
      <color theme="0"/>
      <name val="Open Sans"/>
      <family val="2"/>
    </font>
    <font>
      <sz val="10"/>
      <color theme="0"/>
      <name val="Open Sans"/>
      <family val="2"/>
    </font>
    <font>
      <b/>
      <sz val="10"/>
      <color theme="0"/>
      <name val="Open Sans"/>
      <family val="2"/>
    </font>
    <font>
      <b/>
      <sz val="10"/>
      <color theme="1" tint="0.499984740745262"/>
      <name val="Open Sans"/>
      <family val="2"/>
    </font>
    <font>
      <sz val="10"/>
      <color theme="1" tint="0.499984740745262"/>
      <name val="Open Sans"/>
      <family val="2"/>
    </font>
    <font>
      <sz val="10"/>
      <color theme="9" tint="-0.249977111117893"/>
      <name val="Open Sans"/>
      <family val="2"/>
    </font>
    <font>
      <b/>
      <sz val="10"/>
      <color theme="9" tint="-0.249977111117893"/>
      <name val="Open Sans"/>
      <family val="2"/>
    </font>
  </fonts>
  <fills count="12">
    <fill>
      <patternFill patternType="none"/>
    </fill>
    <fill>
      <patternFill patternType="gray125"/>
    </fill>
    <fill>
      <patternFill patternType="solid">
        <fgColor theme="9" tint="0.79998168889431442"/>
        <bgColor indexed="64"/>
      </patternFill>
    </fill>
    <fill>
      <patternFill patternType="solid">
        <fgColor theme="9"/>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1" tint="0.499984740745262"/>
        <bgColor indexed="64"/>
      </patternFill>
    </fill>
    <fill>
      <patternFill patternType="solid">
        <fgColor theme="9"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theme="7" tint="0.79998168889431442"/>
      </patternFill>
    </fill>
  </fills>
  <borders count="14">
    <border>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left>
      <right style="thin">
        <color theme="0"/>
      </right>
      <top style="thin">
        <color theme="0"/>
      </top>
      <bottom style="thin">
        <color theme="0"/>
      </bottom>
      <diagonal/>
    </border>
    <border>
      <left style="thin">
        <color indexed="64"/>
      </left>
      <right/>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s>
  <cellStyleXfs count="3">
    <xf numFmtId="0" fontId="0" fillId="0" borderId="0"/>
    <xf numFmtId="173" fontId="1" fillId="0" borderId="0" applyFont="0" applyFill="0" applyBorder="0" applyAlignment="0" applyProtection="0"/>
    <xf numFmtId="9" fontId="1" fillId="0" borderId="0" applyFont="0" applyFill="0" applyBorder="0" applyAlignment="0" applyProtection="0"/>
  </cellStyleXfs>
  <cellXfs count="58">
    <xf numFmtId="0" fontId="0" fillId="0" borderId="0" xfId="0"/>
    <xf numFmtId="174" fontId="6" fillId="6" borderId="0" xfId="0" applyNumberFormat="1" applyFont="1" applyFill="1" applyAlignment="1">
      <alignment vertical="center"/>
    </xf>
    <xf numFmtId="174" fontId="7" fillId="6" borderId="0" xfId="0" applyNumberFormat="1" applyFont="1" applyFill="1" applyAlignment="1">
      <alignment vertical="center"/>
    </xf>
    <xf numFmtId="174" fontId="4" fillId="0" borderId="0" xfId="0" applyNumberFormat="1" applyFont="1" applyAlignment="1">
      <alignment vertical="center"/>
    </xf>
    <xf numFmtId="174" fontId="8" fillId="7" borderId="4" xfId="0" applyNumberFormat="1" applyFont="1" applyFill="1" applyBorder="1" applyAlignment="1">
      <alignment vertical="center"/>
    </xf>
    <xf numFmtId="174" fontId="10" fillId="0" borderId="2" xfId="0" applyNumberFormat="1" applyFont="1" applyBorder="1" applyAlignment="1">
      <alignment horizontal="center" vertical="center"/>
    </xf>
    <xf numFmtId="174" fontId="10" fillId="0" borderId="3" xfId="0" applyNumberFormat="1" applyFont="1" applyBorder="1" applyAlignment="1">
      <alignment horizontal="center" vertical="center"/>
    </xf>
    <xf numFmtId="174" fontId="5" fillId="0" borderId="0" xfId="0" applyNumberFormat="1" applyFont="1" applyAlignment="1">
      <alignment vertical="center"/>
    </xf>
    <xf numFmtId="174" fontId="4" fillId="0" borderId="0" xfId="0" applyNumberFormat="1" applyFont="1" applyFill="1" applyAlignment="1">
      <alignment vertical="center"/>
    </xf>
    <xf numFmtId="174" fontId="10" fillId="0" borderId="0" xfId="0" applyNumberFormat="1" applyFont="1" applyAlignment="1">
      <alignment vertical="center"/>
    </xf>
    <xf numFmtId="174" fontId="10" fillId="0" borderId="0" xfId="0" quotePrefix="1" applyNumberFormat="1" applyFont="1" applyAlignment="1">
      <alignment vertical="center"/>
    </xf>
    <xf numFmtId="174" fontId="11" fillId="8" borderId="0" xfId="0" applyNumberFormat="1" applyFont="1" applyFill="1" applyAlignment="1">
      <alignment horizontal="justify" vertical="center"/>
    </xf>
    <xf numFmtId="174" fontId="11" fillId="8" borderId="0" xfId="0" applyNumberFormat="1" applyFont="1" applyFill="1" applyAlignment="1">
      <alignment vertical="center"/>
    </xf>
    <xf numFmtId="174" fontId="10" fillId="0" borderId="5" xfId="0" applyNumberFormat="1" applyFont="1" applyBorder="1" applyAlignment="1">
      <alignment vertical="center"/>
    </xf>
    <xf numFmtId="174" fontId="10" fillId="0" borderId="0" xfId="0" applyNumberFormat="1" applyFont="1" applyBorder="1" applyAlignment="1">
      <alignment vertical="center"/>
    </xf>
    <xf numFmtId="174" fontId="8" fillId="5" borderId="4" xfId="0" applyNumberFormat="1" applyFont="1" applyFill="1" applyBorder="1" applyAlignment="1">
      <alignment horizontal="center" vertical="center"/>
    </xf>
    <xf numFmtId="174" fontId="8" fillId="5" borderId="4" xfId="0" applyNumberFormat="1" applyFont="1" applyFill="1" applyBorder="1" applyAlignment="1">
      <alignment horizontal="center" vertical="center"/>
    </xf>
    <xf numFmtId="174" fontId="10" fillId="0" borderId="5" xfId="0" applyNumberFormat="1" applyFont="1" applyBorder="1" applyAlignment="1">
      <alignment vertical="center"/>
    </xf>
    <xf numFmtId="174" fontId="9" fillId="9" borderId="6" xfId="1" applyNumberFormat="1" applyFont="1" applyFill="1" applyBorder="1" applyAlignment="1">
      <alignment horizontal="center" vertical="center"/>
    </xf>
    <xf numFmtId="174" fontId="10" fillId="0" borderId="4" xfId="1" applyNumberFormat="1" applyFont="1" applyBorder="1" applyAlignment="1">
      <alignment horizontal="center" vertical="center"/>
    </xf>
    <xf numFmtId="174" fontId="4" fillId="0" borderId="0" xfId="0" applyNumberFormat="1" applyFont="1" applyAlignment="1">
      <alignment horizontal="center" vertical="center"/>
    </xf>
    <xf numFmtId="174" fontId="5" fillId="0" borderId="0" xfId="0" applyNumberFormat="1" applyFont="1" applyAlignment="1">
      <alignment horizontal="center" vertical="center"/>
    </xf>
    <xf numFmtId="174" fontId="4" fillId="0" borderId="0" xfId="0" applyNumberFormat="1" applyFont="1" applyFill="1" applyAlignment="1">
      <alignment horizontal="center" vertical="center"/>
    </xf>
    <xf numFmtId="174" fontId="9" fillId="0" borderId="4" xfId="1" applyNumberFormat="1" applyFont="1" applyBorder="1" applyAlignment="1">
      <alignment horizontal="center" vertical="center"/>
    </xf>
    <xf numFmtId="174" fontId="10" fillId="0" borderId="4" xfId="0" applyNumberFormat="1" applyFont="1" applyBorder="1" applyAlignment="1">
      <alignment horizontal="center" vertical="center"/>
    </xf>
    <xf numFmtId="174" fontId="10" fillId="0" borderId="4" xfId="0" applyNumberFormat="1" applyFont="1" applyBorder="1" applyAlignment="1">
      <alignment vertical="center"/>
    </xf>
    <xf numFmtId="174" fontId="10" fillId="2" borderId="4" xfId="0" applyNumberFormat="1" applyFont="1" applyFill="1" applyBorder="1" applyAlignment="1">
      <alignment horizontal="justify" vertical="center"/>
    </xf>
    <xf numFmtId="174" fontId="10" fillId="2" borderId="7" xfId="0" applyNumberFormat="1" applyFont="1" applyFill="1" applyBorder="1" applyAlignment="1">
      <alignment vertical="center"/>
    </xf>
    <xf numFmtId="174" fontId="10" fillId="2" borderId="7" xfId="0" applyNumberFormat="1" applyFont="1" applyFill="1" applyBorder="1" applyAlignment="1">
      <alignment horizontal="justify" vertical="center"/>
    </xf>
    <xf numFmtId="174" fontId="8" fillId="4" borderId="6" xfId="0" applyNumberFormat="1" applyFont="1" applyFill="1" applyBorder="1" applyAlignment="1">
      <alignment horizontal="center" vertical="center"/>
    </xf>
    <xf numFmtId="174" fontId="10" fillId="0" borderId="1" xfId="1" applyNumberFormat="1" applyFont="1" applyBorder="1" applyAlignment="1">
      <alignment horizontal="center" vertical="center"/>
    </xf>
    <xf numFmtId="174" fontId="8" fillId="3" borderId="4" xfId="0" applyNumberFormat="1" applyFont="1" applyFill="1" applyBorder="1" applyAlignment="1">
      <alignment horizontal="center" vertical="center"/>
    </xf>
    <xf numFmtId="174" fontId="8" fillId="3" borderId="6" xfId="0" applyNumberFormat="1" applyFont="1" applyFill="1" applyBorder="1" applyAlignment="1">
      <alignment horizontal="center" vertical="center"/>
    </xf>
    <xf numFmtId="174" fontId="9" fillId="8" borderId="1" xfId="0" applyNumberFormat="1" applyFont="1" applyFill="1" applyBorder="1" applyAlignment="1">
      <alignment horizontal="center" vertical="center"/>
    </xf>
    <xf numFmtId="174" fontId="9" fillId="9" borderId="1" xfId="0" applyNumberFormat="1" applyFont="1" applyFill="1" applyBorder="1" applyAlignment="1">
      <alignment horizontal="center" vertical="center"/>
    </xf>
    <xf numFmtId="174" fontId="10" fillId="2" borderId="9" xfId="0" applyNumberFormat="1" applyFont="1" applyFill="1" applyBorder="1" applyAlignment="1">
      <alignment horizontal="justify" vertical="center"/>
    </xf>
    <xf numFmtId="174" fontId="8" fillId="3" borderId="1" xfId="0" applyNumberFormat="1" applyFont="1" applyFill="1" applyBorder="1" applyAlignment="1">
      <alignment horizontal="center" vertical="center"/>
    </xf>
    <xf numFmtId="174" fontId="10" fillId="0" borderId="10" xfId="0" applyNumberFormat="1" applyFont="1" applyBorder="1" applyAlignment="1">
      <alignment horizontal="center" vertical="center"/>
    </xf>
    <xf numFmtId="174" fontId="10" fillId="0" borderId="6" xfId="0" applyNumberFormat="1" applyFont="1" applyBorder="1" applyAlignment="1">
      <alignment horizontal="center" vertical="center"/>
    </xf>
    <xf numFmtId="174" fontId="10" fillId="0" borderId="1" xfId="0" applyNumberFormat="1" applyFont="1" applyBorder="1" applyAlignment="1">
      <alignment horizontal="center" vertical="center"/>
    </xf>
    <xf numFmtId="174" fontId="10" fillId="0" borderId="1" xfId="1" applyNumberFormat="1" applyFont="1" applyFill="1" applyBorder="1" applyAlignment="1">
      <alignment horizontal="center" vertical="center"/>
    </xf>
    <xf numFmtId="174" fontId="10" fillId="2" borderId="11" xfId="0" applyNumberFormat="1" applyFont="1" applyFill="1" applyBorder="1" applyAlignment="1">
      <alignment horizontal="justify" vertical="center"/>
    </xf>
    <xf numFmtId="174" fontId="10" fillId="2" borderId="1" xfId="0" applyNumberFormat="1" applyFont="1" applyFill="1" applyBorder="1" applyAlignment="1">
      <alignment horizontal="justify" vertical="center"/>
    </xf>
    <xf numFmtId="174" fontId="8" fillId="4" borderId="10" xfId="0" applyNumberFormat="1" applyFont="1" applyFill="1" applyBorder="1" applyAlignment="1">
      <alignment horizontal="center" vertical="center"/>
    </xf>
    <xf numFmtId="9" fontId="9" fillId="0" borderId="5" xfId="2" applyFont="1" applyBorder="1" applyAlignment="1">
      <alignment horizontal="right" vertical="center"/>
    </xf>
    <xf numFmtId="174" fontId="8" fillId="10" borderId="12" xfId="0" applyNumberFormat="1" applyFont="1" applyFill="1" applyBorder="1" applyAlignment="1">
      <alignment horizontal="center" vertical="center"/>
    </xf>
    <xf numFmtId="174" fontId="8" fillId="3" borderId="11" xfId="0" applyNumberFormat="1" applyFont="1" applyFill="1" applyBorder="1" applyAlignment="1">
      <alignment horizontal="center" vertical="center"/>
    </xf>
    <xf numFmtId="174" fontId="8" fillId="10" borderId="13" xfId="0" applyNumberFormat="1" applyFont="1" applyFill="1" applyBorder="1" applyAlignment="1">
      <alignment horizontal="center" vertical="center"/>
    </xf>
    <xf numFmtId="174" fontId="10" fillId="0" borderId="8" xfId="0" applyNumberFormat="1" applyFont="1" applyBorder="1" applyAlignment="1">
      <alignment horizontal="center" vertical="center"/>
    </xf>
    <xf numFmtId="174" fontId="9" fillId="8" borderId="1" xfId="1" applyNumberFormat="1" applyFont="1" applyFill="1" applyBorder="1" applyAlignment="1">
      <alignment horizontal="center" vertical="center"/>
    </xf>
    <xf numFmtId="174" fontId="8" fillId="4" borderId="1" xfId="0" applyNumberFormat="1" applyFont="1" applyFill="1" applyBorder="1" applyAlignment="1">
      <alignment horizontal="center" vertical="center"/>
    </xf>
    <xf numFmtId="174" fontId="9" fillId="9" borderId="1" xfId="0" applyNumberFormat="1" applyFont="1" applyFill="1" applyBorder="1" applyAlignment="1">
      <alignment horizontal="center" vertical="center" wrapText="1"/>
    </xf>
    <xf numFmtId="174" fontId="10" fillId="9" borderId="1" xfId="0" applyNumberFormat="1" applyFont="1" applyFill="1" applyBorder="1" applyAlignment="1">
      <alignment horizontal="center" vertical="center"/>
    </xf>
    <xf numFmtId="9" fontId="10" fillId="9" borderId="1" xfId="2" applyFont="1" applyFill="1" applyBorder="1" applyAlignment="1">
      <alignment horizontal="center" vertical="center"/>
    </xf>
    <xf numFmtId="174" fontId="9" fillId="9" borderId="1" xfId="1" applyNumberFormat="1" applyFont="1" applyFill="1" applyBorder="1" applyAlignment="1">
      <alignment horizontal="center" vertical="center"/>
    </xf>
    <xf numFmtId="174" fontId="11" fillId="0" borderId="1" xfId="0" applyNumberFormat="1" applyFont="1" applyBorder="1" applyAlignment="1">
      <alignment horizontal="center" vertical="center"/>
    </xf>
    <xf numFmtId="174" fontId="4" fillId="0" borderId="0" xfId="0" applyNumberFormat="1" applyFont="1" applyBorder="1" applyAlignment="1">
      <alignment vertical="center"/>
    </xf>
    <xf numFmtId="0" fontId="0" fillId="11" borderId="0" xfId="0" applyFill="1"/>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hyperlink" Target="https://shop.emprendepyme.net/categoria-producto/presentaciones?utm_source=emprendepyme.net&amp;utm_medium=recurso_gratuito&amp;utm_campaign=offline&amp;utm_term=proyectar_flujo_caja" TargetMode="External"/><Relationship Id="rId18" Type="http://schemas.openxmlformats.org/officeDocument/2006/relationships/image" Target="../media/image9.jpg"/><Relationship Id="rId3" Type="http://schemas.openxmlformats.org/officeDocument/2006/relationships/hyperlink" Target="https://www.youtube.com/channel/UCmUiRFV3AoqCFc-2ONNRibg/videos" TargetMode="External"/><Relationship Id="rId7" Type="http://schemas.openxmlformats.org/officeDocument/2006/relationships/hyperlink" Target="https://www.facebook.com/emprendepymenet" TargetMode="External"/><Relationship Id="rId12" Type="http://schemas.openxmlformats.org/officeDocument/2006/relationships/image" Target="../media/image6.jpg"/><Relationship Id="rId17" Type="http://schemas.openxmlformats.org/officeDocument/2006/relationships/hyperlink" Target="https://www.emprendepyme.net/recursos?utm_source=emprendepyme.net&amp;utm_medium=recurso_gratuito&amp;utm_campaign=offline&amp;utm_term=proyectar_flujo_caja" TargetMode="External"/><Relationship Id="rId2" Type="http://schemas.openxmlformats.org/officeDocument/2006/relationships/image" Target="../media/image1.png"/><Relationship Id="rId16" Type="http://schemas.openxmlformats.org/officeDocument/2006/relationships/image" Target="../media/image8.jpg"/><Relationship Id="rId1" Type="http://schemas.openxmlformats.org/officeDocument/2006/relationships/hyperlink" Target="https://shop.emprendepyme.net/?utm_source=emprendepyme.net&amp;utm_medium=recurso_gratuito&amp;utm_campaign=offline&amp;utm_term=proyectar_flujo_caja" TargetMode="External"/><Relationship Id="rId6" Type="http://schemas.openxmlformats.org/officeDocument/2006/relationships/image" Target="../media/image3.png"/><Relationship Id="rId11" Type="http://schemas.openxmlformats.org/officeDocument/2006/relationships/hyperlink" Target="https://shop.emprendepyme.net/categoria-producto/cursos?utm_source=emprendepyme.net&amp;utm_medium=recurso_gratuito&amp;utm_campaign=offline&amp;utm_term=proyectar_flujo_caja" TargetMode="External"/><Relationship Id="rId5" Type="http://schemas.openxmlformats.org/officeDocument/2006/relationships/hyperlink" Target="https://www.linkedin.com/company/emprendepyme/" TargetMode="External"/><Relationship Id="rId15" Type="http://schemas.openxmlformats.org/officeDocument/2006/relationships/hyperlink" Target="https://shop.emprendepyme.net/categoria-producto/plantillas-empresa?utm_source=emprendepyme.net&amp;utm_medium=recurso_gratuito&amp;utm_campaign=offline&amp;utm_term=proyectar_flujo_caja"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www.pinterest.es/emprendepyme/_saved/" TargetMode="External"/><Relationship Id="rId14" Type="http://schemas.openxmlformats.org/officeDocument/2006/relationships/image" Target="../media/image7.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461962</xdr:colOff>
      <xdr:row>5</xdr:row>
      <xdr:rowOff>114300</xdr:rowOff>
    </xdr:to>
    <xdr:pic>
      <xdr:nvPicPr>
        <xdr:cNvPr id="2" name="Imagen 1">
          <a:hlinkClick xmlns:r="http://schemas.openxmlformats.org/officeDocument/2006/relationships" r:id="rId1" tooltip="Visita la tienda de emprendepyme"/>
          <a:extLst>
            <a:ext uri="{FF2B5EF4-FFF2-40B4-BE49-F238E27FC236}">
              <a16:creationId xmlns:a16="http://schemas.microsoft.com/office/drawing/2014/main" id="{DD751456-6A9A-4C63-8ED7-740D03523D2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2747962" cy="923925"/>
        </a:xfrm>
        <a:prstGeom prst="rect">
          <a:avLst/>
        </a:prstGeom>
      </xdr:spPr>
    </xdr:pic>
    <xdr:clientData/>
  </xdr:twoCellAnchor>
  <xdr:twoCellAnchor>
    <xdr:from>
      <xdr:col>3</xdr:col>
      <xdr:colOff>278624</xdr:colOff>
      <xdr:row>1</xdr:row>
      <xdr:rowOff>95503</xdr:rowOff>
    </xdr:from>
    <xdr:to>
      <xdr:col>7</xdr:col>
      <xdr:colOff>95249</xdr:colOff>
      <xdr:row>4</xdr:row>
      <xdr:rowOff>57403</xdr:rowOff>
    </xdr:to>
    <xdr:sp macro="" textlink="">
      <xdr:nvSpPr>
        <xdr:cNvPr id="3" name="Rectángulo: esquinas redondeadas 2">
          <a:hlinkClick xmlns:r="http://schemas.openxmlformats.org/officeDocument/2006/relationships" r:id="rId1" tooltip="Visita la tienda de Emprendepyme"/>
          <a:extLst>
            <a:ext uri="{FF2B5EF4-FFF2-40B4-BE49-F238E27FC236}">
              <a16:creationId xmlns:a16="http://schemas.microsoft.com/office/drawing/2014/main" id="{39E51FC1-59D3-48C8-8DD1-E5E3E34BA387}"/>
            </a:ext>
          </a:extLst>
        </xdr:cNvPr>
        <xdr:cNvSpPr/>
      </xdr:nvSpPr>
      <xdr:spPr>
        <a:xfrm>
          <a:off x="2564624" y="257428"/>
          <a:ext cx="2864625" cy="447675"/>
        </a:xfrm>
        <a:prstGeom prst="roundRect">
          <a:avLst/>
        </a:prstGeom>
        <a:solidFill>
          <a:srgbClr val="323947"/>
        </a:solidFill>
        <a:ln w="38100">
          <a:solidFill>
            <a:srgbClr val="D07D34"/>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400" b="1">
              <a:solidFill>
                <a:schemeClr val="bg1"/>
              </a:solidFill>
              <a:latin typeface="Montserrat" panose="00000500000000000000" pitchFamily="2" charset="0"/>
              <a:ea typeface="Open Sans" panose="020B0606030504020204" pitchFamily="34" charset="0"/>
              <a:cs typeface="Open Sans" panose="020B0606030504020204" pitchFamily="34" charset="0"/>
            </a:rPr>
            <a:t>VISITA</a:t>
          </a:r>
          <a:r>
            <a:rPr lang="es-ES" sz="1400" b="1" baseline="0">
              <a:solidFill>
                <a:schemeClr val="bg1"/>
              </a:solidFill>
              <a:latin typeface="Montserrat" panose="00000500000000000000" pitchFamily="2" charset="0"/>
              <a:ea typeface="Open Sans" panose="020B0606030504020204" pitchFamily="34" charset="0"/>
              <a:cs typeface="Open Sans" panose="020B0606030504020204" pitchFamily="34" charset="0"/>
            </a:rPr>
            <a:t> emprende</a:t>
          </a:r>
          <a:r>
            <a:rPr lang="es-ES" sz="1400" b="1" baseline="0">
              <a:solidFill>
                <a:schemeClr val="accent6"/>
              </a:solidFill>
              <a:latin typeface="Montserrat" panose="00000500000000000000" pitchFamily="2" charset="0"/>
              <a:ea typeface="Open Sans" panose="020B0606030504020204" pitchFamily="34" charset="0"/>
              <a:cs typeface="Open Sans" panose="020B0606030504020204" pitchFamily="34" charset="0"/>
            </a:rPr>
            <a:t>pyme</a:t>
          </a:r>
          <a:r>
            <a:rPr lang="es-ES" sz="1400" b="1" baseline="0">
              <a:solidFill>
                <a:schemeClr val="accent6">
                  <a:lumMod val="40000"/>
                  <a:lumOff val="60000"/>
                </a:schemeClr>
              </a:solidFill>
              <a:latin typeface="Montserrat" panose="00000500000000000000" pitchFamily="2" charset="0"/>
              <a:ea typeface="Open Sans" panose="020B0606030504020204" pitchFamily="34" charset="0"/>
              <a:cs typeface="Open Sans" panose="020B0606030504020204" pitchFamily="34" charset="0"/>
            </a:rPr>
            <a:t>shop</a:t>
          </a:r>
          <a:endParaRPr lang="es-ES" sz="1400" b="1">
            <a:solidFill>
              <a:schemeClr val="accent6">
                <a:lumMod val="40000"/>
                <a:lumOff val="60000"/>
              </a:schemeClr>
            </a:solidFill>
            <a:latin typeface="Montserrat" panose="00000500000000000000" pitchFamily="2" charset="0"/>
            <a:ea typeface="Open Sans" panose="020B0606030504020204" pitchFamily="34" charset="0"/>
            <a:cs typeface="Open Sans" panose="020B0606030504020204" pitchFamily="34" charset="0"/>
          </a:endParaRPr>
        </a:p>
      </xdr:txBody>
    </xdr:sp>
    <xdr:clientData/>
  </xdr:twoCellAnchor>
  <xdr:twoCellAnchor editAs="oneCell">
    <xdr:from>
      <xdr:col>8</xdr:col>
      <xdr:colOff>746174</xdr:colOff>
      <xdr:row>1</xdr:row>
      <xdr:rowOff>73838</xdr:rowOff>
    </xdr:from>
    <xdr:to>
      <xdr:col>9</xdr:col>
      <xdr:colOff>479474</xdr:colOff>
      <xdr:row>4</xdr:row>
      <xdr:rowOff>83363</xdr:rowOff>
    </xdr:to>
    <xdr:pic>
      <xdr:nvPicPr>
        <xdr:cNvPr id="4" name="Imagen 3">
          <a:hlinkClick xmlns:r="http://schemas.openxmlformats.org/officeDocument/2006/relationships" r:id="rId3" tooltip="Visita nuestro canal de Youtube"/>
          <a:extLst>
            <a:ext uri="{FF2B5EF4-FFF2-40B4-BE49-F238E27FC236}">
              <a16:creationId xmlns:a16="http://schemas.microsoft.com/office/drawing/2014/main" id="{87237BE8-F9CB-4BD0-BC61-1F882987A5A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842174" y="235763"/>
          <a:ext cx="495300" cy="495300"/>
        </a:xfrm>
        <a:prstGeom prst="rect">
          <a:avLst/>
        </a:prstGeom>
      </xdr:spPr>
    </xdr:pic>
    <xdr:clientData/>
  </xdr:twoCellAnchor>
  <xdr:twoCellAnchor editAs="oneCell">
    <xdr:from>
      <xdr:col>9</xdr:col>
      <xdr:colOff>588224</xdr:colOff>
      <xdr:row>1</xdr:row>
      <xdr:rowOff>73838</xdr:rowOff>
    </xdr:from>
    <xdr:to>
      <xdr:col>10</xdr:col>
      <xdr:colOff>321524</xdr:colOff>
      <xdr:row>4</xdr:row>
      <xdr:rowOff>83363</xdr:rowOff>
    </xdr:to>
    <xdr:pic>
      <xdr:nvPicPr>
        <xdr:cNvPr id="5" name="Imagen 4">
          <a:hlinkClick xmlns:r="http://schemas.openxmlformats.org/officeDocument/2006/relationships" r:id="rId5" tooltip="Visita nuestro Linkedin"/>
          <a:extLst>
            <a:ext uri="{FF2B5EF4-FFF2-40B4-BE49-F238E27FC236}">
              <a16:creationId xmlns:a16="http://schemas.microsoft.com/office/drawing/2014/main" id="{572D78DF-0B86-410A-882B-DA85B4A0416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446224" y="235763"/>
          <a:ext cx="495300" cy="495300"/>
        </a:xfrm>
        <a:prstGeom prst="rect">
          <a:avLst/>
        </a:prstGeom>
      </xdr:spPr>
    </xdr:pic>
    <xdr:clientData/>
  </xdr:twoCellAnchor>
  <xdr:twoCellAnchor editAs="oneCell">
    <xdr:from>
      <xdr:col>7</xdr:col>
      <xdr:colOff>300074</xdr:colOff>
      <xdr:row>1</xdr:row>
      <xdr:rowOff>73838</xdr:rowOff>
    </xdr:from>
    <xdr:to>
      <xdr:col>8</xdr:col>
      <xdr:colOff>33374</xdr:colOff>
      <xdr:row>4</xdr:row>
      <xdr:rowOff>83363</xdr:rowOff>
    </xdr:to>
    <xdr:pic>
      <xdr:nvPicPr>
        <xdr:cNvPr id="6" name="Imagen 5">
          <a:hlinkClick xmlns:r="http://schemas.openxmlformats.org/officeDocument/2006/relationships" r:id="rId7" tooltip="Visita nuestro Facebook"/>
          <a:extLst>
            <a:ext uri="{FF2B5EF4-FFF2-40B4-BE49-F238E27FC236}">
              <a16:creationId xmlns:a16="http://schemas.microsoft.com/office/drawing/2014/main" id="{DD4F18C4-7165-4952-BAB2-E4FE01B669F4}"/>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634074" y="235763"/>
          <a:ext cx="495300" cy="495300"/>
        </a:xfrm>
        <a:prstGeom prst="rect">
          <a:avLst/>
        </a:prstGeom>
      </xdr:spPr>
    </xdr:pic>
    <xdr:clientData/>
  </xdr:twoCellAnchor>
  <xdr:twoCellAnchor editAs="oneCell">
    <xdr:from>
      <xdr:col>8</xdr:col>
      <xdr:colOff>142124</xdr:colOff>
      <xdr:row>1</xdr:row>
      <xdr:rowOff>73838</xdr:rowOff>
    </xdr:from>
    <xdr:to>
      <xdr:col>8</xdr:col>
      <xdr:colOff>637424</xdr:colOff>
      <xdr:row>4</xdr:row>
      <xdr:rowOff>83363</xdr:rowOff>
    </xdr:to>
    <xdr:pic>
      <xdr:nvPicPr>
        <xdr:cNvPr id="7" name="Imagen 6">
          <a:hlinkClick xmlns:r="http://schemas.openxmlformats.org/officeDocument/2006/relationships" r:id="rId9" tooltip="Visita nuestro Pinterest"/>
          <a:extLst>
            <a:ext uri="{FF2B5EF4-FFF2-40B4-BE49-F238E27FC236}">
              <a16:creationId xmlns:a16="http://schemas.microsoft.com/office/drawing/2014/main" id="{D31C058F-8BCE-4D11-A6CD-99B52C07686B}"/>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238124" y="235763"/>
          <a:ext cx="495300" cy="495300"/>
        </a:xfrm>
        <a:prstGeom prst="rect">
          <a:avLst/>
        </a:prstGeom>
      </xdr:spPr>
    </xdr:pic>
    <xdr:clientData/>
  </xdr:twoCellAnchor>
  <xdr:twoCellAnchor editAs="oneCell">
    <xdr:from>
      <xdr:col>5</xdr:col>
      <xdr:colOff>457236</xdr:colOff>
      <xdr:row>6</xdr:row>
      <xdr:rowOff>98438</xdr:rowOff>
    </xdr:from>
    <xdr:to>
      <xdr:col>10</xdr:col>
      <xdr:colOff>397836</xdr:colOff>
      <xdr:row>19</xdr:row>
      <xdr:rowOff>136613</xdr:rowOff>
    </xdr:to>
    <xdr:pic>
      <xdr:nvPicPr>
        <xdr:cNvPr id="8" name="Imagen 7">
          <a:hlinkClick xmlns:r="http://schemas.openxmlformats.org/officeDocument/2006/relationships" r:id="rId11" tooltip="Visita los cursos online para mejorar tus habilidades profesioanles"/>
          <a:extLst>
            <a:ext uri="{FF2B5EF4-FFF2-40B4-BE49-F238E27FC236}">
              <a16:creationId xmlns:a16="http://schemas.microsoft.com/office/drawing/2014/main" id="{1BB09307-8433-49B6-9882-A78F4D8FA0D6}"/>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4267236" y="1069988"/>
          <a:ext cx="3750600" cy="2143200"/>
        </a:xfrm>
        <a:prstGeom prst="rect">
          <a:avLst/>
        </a:prstGeom>
        <a:effectLst>
          <a:outerShdw blurRad="50800" dist="38100" dir="10800000" algn="r" rotWithShape="0">
            <a:prstClr val="black">
              <a:alpha val="40000"/>
            </a:prstClr>
          </a:outerShdw>
        </a:effectLst>
      </xdr:spPr>
    </xdr:pic>
    <xdr:clientData/>
  </xdr:twoCellAnchor>
  <xdr:twoCellAnchor editAs="oneCell">
    <xdr:from>
      <xdr:col>0</xdr:col>
      <xdr:colOff>338174</xdr:colOff>
      <xdr:row>20</xdr:row>
      <xdr:rowOff>103988</xdr:rowOff>
    </xdr:from>
    <xdr:to>
      <xdr:col>5</xdr:col>
      <xdr:colOff>278774</xdr:colOff>
      <xdr:row>33</xdr:row>
      <xdr:rowOff>142163</xdr:rowOff>
    </xdr:to>
    <xdr:pic>
      <xdr:nvPicPr>
        <xdr:cNvPr id="9" name="Imagen 8">
          <a:hlinkClick xmlns:r="http://schemas.openxmlformats.org/officeDocument/2006/relationships" r:id="rId13" tooltip="Realiza las mejores exposiciones con nuestras plantillas PowerPoint"/>
          <a:extLst>
            <a:ext uri="{FF2B5EF4-FFF2-40B4-BE49-F238E27FC236}">
              <a16:creationId xmlns:a16="http://schemas.microsoft.com/office/drawing/2014/main" id="{EF3D1B8B-AD3B-4AD2-81CB-A8C2E71521B1}"/>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338174" y="3342488"/>
          <a:ext cx="3750600" cy="2143200"/>
        </a:xfrm>
        <a:prstGeom prst="rect">
          <a:avLst/>
        </a:prstGeom>
        <a:effectLst>
          <a:outerShdw blurRad="50800" dist="38100" dir="10800000" algn="r" rotWithShape="0">
            <a:prstClr val="black">
              <a:alpha val="40000"/>
            </a:prstClr>
          </a:outerShdw>
        </a:effectLst>
      </xdr:spPr>
    </xdr:pic>
    <xdr:clientData/>
  </xdr:twoCellAnchor>
  <xdr:twoCellAnchor editAs="oneCell">
    <xdr:from>
      <xdr:col>0</xdr:col>
      <xdr:colOff>338174</xdr:colOff>
      <xdr:row>6</xdr:row>
      <xdr:rowOff>92888</xdr:rowOff>
    </xdr:from>
    <xdr:to>
      <xdr:col>5</xdr:col>
      <xdr:colOff>278774</xdr:colOff>
      <xdr:row>19</xdr:row>
      <xdr:rowOff>131063</xdr:rowOff>
    </xdr:to>
    <xdr:pic>
      <xdr:nvPicPr>
        <xdr:cNvPr id="10" name="Imagen 9">
          <a:hlinkClick xmlns:r="http://schemas.openxmlformats.org/officeDocument/2006/relationships" r:id="rId15" tooltip="Ver Plantillas de Excel Premium"/>
          <a:extLst>
            <a:ext uri="{FF2B5EF4-FFF2-40B4-BE49-F238E27FC236}">
              <a16:creationId xmlns:a16="http://schemas.microsoft.com/office/drawing/2014/main" id="{5D83426F-01D4-45AB-9E96-A1E17ECD0DED}"/>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338174" y="1064438"/>
          <a:ext cx="3750600" cy="2143200"/>
        </a:xfrm>
        <a:prstGeom prst="rect">
          <a:avLst/>
        </a:prstGeom>
        <a:effectLst>
          <a:outerShdw blurRad="50800" dist="38100" dir="10800000" algn="r" rotWithShape="0">
            <a:prstClr val="black">
              <a:alpha val="40000"/>
            </a:prstClr>
          </a:outerShdw>
        </a:effectLst>
      </xdr:spPr>
    </xdr:pic>
    <xdr:clientData/>
  </xdr:twoCellAnchor>
  <xdr:twoCellAnchor editAs="oneCell">
    <xdr:from>
      <xdr:col>5</xdr:col>
      <xdr:colOff>457236</xdr:colOff>
      <xdr:row>20</xdr:row>
      <xdr:rowOff>100014</xdr:rowOff>
    </xdr:from>
    <xdr:to>
      <xdr:col>10</xdr:col>
      <xdr:colOff>397836</xdr:colOff>
      <xdr:row>33</xdr:row>
      <xdr:rowOff>138189</xdr:rowOff>
    </xdr:to>
    <xdr:pic>
      <xdr:nvPicPr>
        <xdr:cNvPr id="11" name="Imagen 10">
          <a:hlinkClick xmlns:r="http://schemas.openxmlformats.org/officeDocument/2006/relationships" r:id="rId17" tooltip="Descarga gratis todos nuestros recursos para pymes"/>
          <a:extLst>
            <a:ext uri="{FF2B5EF4-FFF2-40B4-BE49-F238E27FC236}">
              <a16:creationId xmlns:a16="http://schemas.microsoft.com/office/drawing/2014/main" id="{C8D4D030-7DF4-4670-8503-F36E204E9729}"/>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tretch>
          <a:fillRect/>
        </a:stretch>
      </xdr:blipFill>
      <xdr:spPr>
        <a:xfrm>
          <a:off x="4267236" y="3338514"/>
          <a:ext cx="3750600" cy="2143200"/>
        </a:xfrm>
        <a:prstGeom prst="rect">
          <a:avLst/>
        </a:prstGeom>
        <a:effectLst>
          <a:outerShdw blurRad="50800" dist="38100" dir="10800000" algn="r" rotWithShape="0">
            <a:prstClr val="black">
              <a:alpha val="40000"/>
            </a:prstClr>
          </a:outerShdw>
        </a:effec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
  <sheetViews>
    <sheetView showGridLines="0" tabSelected="1" workbookViewId="0">
      <selection activeCell="N13" sqref="N13"/>
    </sheetView>
  </sheetViews>
  <sheetFormatPr baseColWidth="10" defaultRowHeight="12.75" x14ac:dyDescent="0.2"/>
  <cols>
    <col min="1" max="16384" width="11.42578125" style="57"/>
  </cols>
  <sheetData/>
  <sheetProtection password="B13C"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H59"/>
  <sheetViews>
    <sheetView showGridLines="0" zoomScaleNormal="100" workbookViewId="0"/>
  </sheetViews>
  <sheetFormatPr baseColWidth="10" defaultRowHeight="15" x14ac:dyDescent="0.2"/>
  <cols>
    <col min="1" max="1" width="57.5703125" style="3" customWidth="1"/>
    <col min="2" max="8" width="12.85546875" style="3" bestFit="1" customWidth="1"/>
    <col min="9" max="16" width="11.85546875" style="3" bestFit="1" customWidth="1"/>
    <col min="17" max="16384" width="11.42578125" style="3"/>
  </cols>
  <sheetData>
    <row r="1" spans="1:7" ht="27" x14ac:dyDescent="0.2">
      <c r="A1" s="1" t="s">
        <v>31</v>
      </c>
      <c r="B1" s="2"/>
      <c r="C1" s="2"/>
      <c r="D1" s="2"/>
      <c r="E1" s="2"/>
      <c r="F1" s="2"/>
    </row>
    <row r="2" spans="1:7" x14ac:dyDescent="0.2">
      <c r="A2" s="11" t="s">
        <v>38</v>
      </c>
      <c r="B2" s="11"/>
      <c r="C2" s="11"/>
      <c r="D2" s="11"/>
      <c r="E2" s="11"/>
      <c r="F2" s="11"/>
    </row>
    <row r="3" spans="1:7" x14ac:dyDescent="0.2">
      <c r="A3" s="11"/>
      <c r="B3" s="11"/>
      <c r="C3" s="11"/>
      <c r="D3" s="11"/>
      <c r="E3" s="11"/>
      <c r="F3" s="11"/>
    </row>
    <row r="4" spans="1:7" ht="57" customHeight="1" x14ac:dyDescent="0.2">
      <c r="A4" s="11"/>
      <c r="B4" s="11"/>
      <c r="C4" s="11"/>
      <c r="D4" s="11"/>
      <c r="E4" s="11"/>
      <c r="F4" s="11"/>
    </row>
    <row r="5" spans="1:7" x14ac:dyDescent="0.2">
      <c r="A5" s="11" t="s">
        <v>24</v>
      </c>
      <c r="B5" s="11"/>
      <c r="C5" s="11"/>
      <c r="D5" s="11"/>
      <c r="E5" s="11"/>
      <c r="F5" s="11"/>
    </row>
    <row r="6" spans="1:7" x14ac:dyDescent="0.2">
      <c r="A6" s="11"/>
      <c r="B6" s="11"/>
      <c r="C6" s="11"/>
      <c r="D6" s="11"/>
      <c r="E6" s="11"/>
      <c r="F6" s="11"/>
    </row>
    <row r="7" spans="1:7" x14ac:dyDescent="0.2">
      <c r="A7" s="11"/>
      <c r="B7" s="11"/>
      <c r="C7" s="11"/>
      <c r="D7" s="11"/>
      <c r="E7" s="11"/>
      <c r="F7" s="11"/>
    </row>
    <row r="8" spans="1:7" ht="9.75" customHeight="1" x14ac:dyDescent="0.2">
      <c r="A8" s="11"/>
      <c r="B8" s="11"/>
      <c r="C8" s="11"/>
      <c r="D8" s="11"/>
      <c r="E8" s="11"/>
      <c r="F8" s="11"/>
    </row>
    <row r="9" spans="1:7" x14ac:dyDescent="0.2">
      <c r="A9" s="11" t="s">
        <v>25</v>
      </c>
      <c r="B9" s="11"/>
      <c r="C9" s="11"/>
      <c r="D9" s="11"/>
      <c r="E9" s="11"/>
      <c r="F9" s="11"/>
    </row>
    <row r="10" spans="1:7" x14ac:dyDescent="0.2">
      <c r="A10" s="11"/>
      <c r="B10" s="11"/>
      <c r="C10" s="11"/>
      <c r="D10" s="11"/>
      <c r="E10" s="11"/>
      <c r="F10" s="11"/>
    </row>
    <row r="11" spans="1:7" x14ac:dyDescent="0.2">
      <c r="A11" s="11"/>
      <c r="B11" s="11"/>
      <c r="C11" s="11"/>
      <c r="D11" s="11"/>
      <c r="E11" s="11"/>
      <c r="F11" s="11"/>
    </row>
    <row r="12" spans="1:7" x14ac:dyDescent="0.2">
      <c r="A12" s="11"/>
      <c r="B12" s="11"/>
      <c r="C12" s="11"/>
      <c r="D12" s="11"/>
      <c r="E12" s="11"/>
      <c r="F12" s="11"/>
    </row>
    <row r="13" spans="1:7" x14ac:dyDescent="0.2">
      <c r="A13" s="12" t="s">
        <v>26</v>
      </c>
      <c r="B13" s="12"/>
      <c r="C13" s="12"/>
      <c r="D13" s="12"/>
      <c r="E13" s="12"/>
      <c r="F13" s="12"/>
    </row>
    <row r="15" spans="1:7" ht="24.95" customHeight="1" x14ac:dyDescent="0.2">
      <c r="A15" s="4" t="s">
        <v>35</v>
      </c>
      <c r="B15" s="5" t="s">
        <v>34</v>
      </c>
      <c r="C15" s="5"/>
      <c r="D15" s="5"/>
      <c r="E15" s="5"/>
      <c r="F15" s="5"/>
      <c r="G15" s="6"/>
    </row>
    <row r="16" spans="1:7" ht="24.95" customHeight="1" x14ac:dyDescent="0.2">
      <c r="A16" s="4" t="s">
        <v>37</v>
      </c>
      <c r="B16" s="5" t="s">
        <v>36</v>
      </c>
      <c r="C16" s="5"/>
      <c r="D16" s="5"/>
      <c r="E16" s="5"/>
      <c r="F16" s="5"/>
      <c r="G16" s="6"/>
    </row>
    <row r="17" spans="1:8" ht="24.95" customHeight="1" x14ac:dyDescent="0.2">
      <c r="A17" s="13"/>
      <c r="B17" s="14"/>
      <c r="C17" s="14"/>
      <c r="D17" s="14"/>
      <c r="E17" s="14"/>
      <c r="F17" s="14"/>
      <c r="G17" s="14"/>
      <c r="H17" s="56"/>
    </row>
    <row r="18" spans="1:8" ht="24.95" customHeight="1" x14ac:dyDescent="0.2">
      <c r="A18" s="15" t="s">
        <v>0</v>
      </c>
      <c r="B18" s="16" t="s">
        <v>8</v>
      </c>
      <c r="C18" s="16"/>
      <c r="D18" s="16"/>
      <c r="E18" s="16"/>
      <c r="F18" s="16"/>
      <c r="G18" s="16"/>
    </row>
    <row r="19" spans="1:8" ht="24.95" customHeight="1" x14ac:dyDescent="0.2">
      <c r="A19" s="17"/>
      <c r="B19" s="18" t="s">
        <v>39</v>
      </c>
      <c r="C19" s="18" t="s">
        <v>40</v>
      </c>
      <c r="D19" s="18" t="s">
        <v>41</v>
      </c>
      <c r="E19" s="18" t="s">
        <v>42</v>
      </c>
      <c r="F19" s="18" t="s">
        <v>43</v>
      </c>
      <c r="G19" s="18" t="s">
        <v>44</v>
      </c>
    </row>
    <row r="20" spans="1:8" ht="24.95" customHeight="1" x14ac:dyDescent="0.2">
      <c r="A20" s="31" t="s">
        <v>4</v>
      </c>
      <c r="B20" s="19"/>
      <c r="C20" s="19"/>
      <c r="D20" s="19"/>
      <c r="E20" s="19"/>
      <c r="F20" s="19"/>
      <c r="G20" s="19"/>
    </row>
    <row r="21" spans="1:8" ht="30" customHeight="1" x14ac:dyDescent="0.2">
      <c r="A21" s="26" t="s">
        <v>33</v>
      </c>
      <c r="B21" s="29">
        <v>14000000</v>
      </c>
      <c r="C21" s="29">
        <f>+B48</f>
        <v>10671000</v>
      </c>
      <c r="D21" s="29">
        <f>+C48</f>
        <v>14796000</v>
      </c>
      <c r="E21" s="29">
        <f>+D48</f>
        <v>9195000</v>
      </c>
      <c r="F21" s="29">
        <f>+E48</f>
        <v>11466000</v>
      </c>
      <c r="G21" s="29">
        <f>+F48</f>
        <v>4923000</v>
      </c>
    </row>
    <row r="22" spans="1:8" ht="30" customHeight="1" x14ac:dyDescent="0.2">
      <c r="A22" s="27" t="s">
        <v>11</v>
      </c>
      <c r="B22" s="30">
        <v>1500000</v>
      </c>
      <c r="C22" s="30">
        <v>3000000</v>
      </c>
      <c r="D22" s="30">
        <v>2000000</v>
      </c>
      <c r="E22" s="30">
        <v>4500000</v>
      </c>
      <c r="F22" s="30">
        <v>7000000</v>
      </c>
      <c r="G22" s="30">
        <v>9000000</v>
      </c>
    </row>
    <row r="23" spans="1:8" ht="30" customHeight="1" x14ac:dyDescent="0.2">
      <c r="A23" s="27" t="s">
        <v>12</v>
      </c>
      <c r="B23" s="30">
        <v>14000000</v>
      </c>
      <c r="C23" s="30">
        <v>2000000</v>
      </c>
      <c r="D23" s="30">
        <v>2500000</v>
      </c>
      <c r="E23" s="30">
        <v>11000000</v>
      </c>
      <c r="F23" s="30">
        <v>14000000</v>
      </c>
      <c r="G23" s="30">
        <v>17000000</v>
      </c>
    </row>
    <row r="24" spans="1:8" ht="30" customHeight="1" x14ac:dyDescent="0.2">
      <c r="A24" s="28" t="s">
        <v>17</v>
      </c>
      <c r="B24" s="30"/>
      <c r="C24" s="30">
        <v>5000000</v>
      </c>
      <c r="D24" s="30"/>
      <c r="E24" s="30"/>
      <c r="F24" s="30"/>
      <c r="G24" s="30">
        <v>12000000</v>
      </c>
    </row>
    <row r="25" spans="1:8" ht="30" customHeight="1" x14ac:dyDescent="0.2">
      <c r="A25" s="27" t="s">
        <v>13</v>
      </c>
      <c r="B25" s="30">
        <v>0</v>
      </c>
      <c r="C25" s="30">
        <v>5000000</v>
      </c>
      <c r="D25" s="30">
        <v>0</v>
      </c>
      <c r="E25" s="30">
        <v>0</v>
      </c>
      <c r="F25" s="30">
        <v>0</v>
      </c>
      <c r="G25" s="30">
        <v>0</v>
      </c>
    </row>
    <row r="26" spans="1:8" ht="30" customHeight="1" x14ac:dyDescent="0.2">
      <c r="A26" s="27" t="s">
        <v>14</v>
      </c>
      <c r="B26" s="30">
        <v>0</v>
      </c>
      <c r="C26" s="30">
        <v>0</v>
      </c>
      <c r="D26" s="30">
        <v>0</v>
      </c>
      <c r="E26" s="30">
        <v>0</v>
      </c>
      <c r="F26" s="30">
        <v>2000000</v>
      </c>
      <c r="G26" s="30">
        <v>0</v>
      </c>
    </row>
    <row r="27" spans="1:8" ht="30" customHeight="1" x14ac:dyDescent="0.2">
      <c r="A27" s="27" t="s">
        <v>15</v>
      </c>
      <c r="B27" s="30">
        <v>0</v>
      </c>
      <c r="C27" s="30">
        <v>0</v>
      </c>
      <c r="D27" s="30">
        <v>0</v>
      </c>
      <c r="E27" s="30">
        <v>5000000</v>
      </c>
      <c r="F27" s="30">
        <v>0</v>
      </c>
      <c r="G27" s="30">
        <v>0</v>
      </c>
    </row>
    <row r="28" spans="1:8" ht="30" customHeight="1" x14ac:dyDescent="0.2">
      <c r="A28" s="28" t="s">
        <v>18</v>
      </c>
      <c r="B28" s="30">
        <v>200000</v>
      </c>
      <c r="C28" s="30">
        <v>300000</v>
      </c>
      <c r="D28" s="30">
        <v>700000</v>
      </c>
      <c r="E28" s="30">
        <v>800000</v>
      </c>
      <c r="F28" s="30">
        <v>600000</v>
      </c>
      <c r="G28" s="30">
        <v>2000000</v>
      </c>
    </row>
    <row r="29" spans="1:8" ht="30" customHeight="1" x14ac:dyDescent="0.2">
      <c r="A29" s="28" t="s">
        <v>16</v>
      </c>
      <c r="B29" s="30">
        <v>0</v>
      </c>
      <c r="C29" s="30">
        <v>0</v>
      </c>
      <c r="D29" s="30">
        <v>0</v>
      </c>
      <c r="E29" s="30">
        <v>0</v>
      </c>
      <c r="F29" s="30">
        <v>0</v>
      </c>
      <c r="G29" s="30">
        <v>0</v>
      </c>
    </row>
    <row r="30" spans="1:8" ht="30" customHeight="1" x14ac:dyDescent="0.2">
      <c r="A30" s="32" t="s">
        <v>7</v>
      </c>
      <c r="B30" s="29">
        <f>SUM(B22:B29)</f>
        <v>15700000</v>
      </c>
      <c r="C30" s="29">
        <f>SUM(C22:C29)</f>
        <v>15300000</v>
      </c>
      <c r="D30" s="29">
        <f>SUM(D22:D29)</f>
        <v>5200000</v>
      </c>
      <c r="E30" s="29">
        <f>SUM(E22:E29)</f>
        <v>21300000</v>
      </c>
      <c r="F30" s="29">
        <f>SUM(F22:F29)</f>
        <v>23600000</v>
      </c>
      <c r="G30" s="29">
        <f>SUM(G22:G29)</f>
        <v>40000000</v>
      </c>
      <c r="H30" s="20"/>
    </row>
    <row r="31" spans="1:8" s="7" customFormat="1" ht="30" customHeight="1" x14ac:dyDescent="0.2">
      <c r="A31" s="45" t="s">
        <v>1</v>
      </c>
      <c r="B31" s="33"/>
      <c r="C31" s="34">
        <f>+B30+C30</f>
        <v>31000000</v>
      </c>
      <c r="D31" s="33"/>
      <c r="E31" s="34">
        <f>+D30+E30</f>
        <v>26500000</v>
      </c>
      <c r="F31" s="33"/>
      <c r="G31" s="34">
        <f>+F30+G30</f>
        <v>63600000</v>
      </c>
      <c r="H31" s="21"/>
    </row>
    <row r="32" spans="1:8" s="7" customFormat="1" ht="30" customHeight="1" x14ac:dyDescent="0.2">
      <c r="A32" s="31" t="s">
        <v>2</v>
      </c>
      <c r="B32" s="43">
        <f>SUM(B21:B29)</f>
        <v>29700000</v>
      </c>
      <c r="C32" s="29">
        <f>SUM(C21:C29)</f>
        <v>25971000</v>
      </c>
      <c r="D32" s="29">
        <f>SUM(D21:D29)</f>
        <v>19996000</v>
      </c>
      <c r="E32" s="29">
        <f>SUM(E21:E29)</f>
        <v>30495000</v>
      </c>
      <c r="F32" s="29">
        <f>SUM(F21:F29)</f>
        <v>35066000</v>
      </c>
      <c r="G32" s="29">
        <f>SUM(G21:G29)</f>
        <v>44923000</v>
      </c>
      <c r="H32" s="21"/>
    </row>
    <row r="33" spans="1:8" s="7" customFormat="1" ht="30" customHeight="1" x14ac:dyDescent="0.2">
      <c r="A33" s="44"/>
      <c r="B33" s="23"/>
      <c r="C33" s="23"/>
      <c r="D33" s="23"/>
      <c r="E33" s="23"/>
      <c r="F33" s="23"/>
      <c r="G33" s="23"/>
      <c r="H33" s="21"/>
    </row>
    <row r="34" spans="1:8" ht="30" customHeight="1" x14ac:dyDescent="0.2">
      <c r="A34" s="36" t="s">
        <v>5</v>
      </c>
      <c r="B34" s="37"/>
      <c r="C34" s="38"/>
      <c r="D34" s="38"/>
      <c r="E34" s="38"/>
      <c r="F34" s="38"/>
      <c r="G34" s="38"/>
      <c r="H34" s="20"/>
    </row>
    <row r="35" spans="1:8" ht="30" customHeight="1" x14ac:dyDescent="0.2">
      <c r="A35" s="35" t="s">
        <v>19</v>
      </c>
      <c r="B35" s="55">
        <v>-3500000</v>
      </c>
      <c r="C35" s="55">
        <v>-3500000</v>
      </c>
      <c r="D35" s="55">
        <v>-3500000</v>
      </c>
      <c r="E35" s="55">
        <v>-3500000</v>
      </c>
      <c r="F35" s="55">
        <v>-3500000</v>
      </c>
      <c r="G35" s="55">
        <v>-3500000</v>
      </c>
      <c r="H35" s="20"/>
    </row>
    <row r="36" spans="1:8" ht="30" customHeight="1" x14ac:dyDescent="0.2">
      <c r="A36" s="28" t="s">
        <v>23</v>
      </c>
      <c r="B36" s="55">
        <v>-735000</v>
      </c>
      <c r="C36" s="55">
        <v>-735000</v>
      </c>
      <c r="D36" s="55">
        <v>-735000</v>
      </c>
      <c r="E36" s="55">
        <v>-735000</v>
      </c>
      <c r="F36" s="55">
        <v>-735000</v>
      </c>
      <c r="G36" s="55">
        <v>-735000</v>
      </c>
      <c r="H36" s="20"/>
    </row>
    <row r="37" spans="1:8" ht="30" customHeight="1" x14ac:dyDescent="0.2">
      <c r="A37" s="28" t="s">
        <v>27</v>
      </c>
      <c r="B37" s="39">
        <v>0</v>
      </c>
      <c r="C37" s="39">
        <v>0</v>
      </c>
      <c r="D37" s="39">
        <v>0</v>
      </c>
      <c r="E37" s="39">
        <v>0</v>
      </c>
      <c r="F37" s="39">
        <v>-7000000</v>
      </c>
      <c r="G37" s="39">
        <v>0</v>
      </c>
      <c r="H37" s="20"/>
    </row>
    <row r="38" spans="1:8" ht="30" customHeight="1" x14ac:dyDescent="0.2">
      <c r="A38" s="28" t="s">
        <v>30</v>
      </c>
      <c r="B38" s="39">
        <v>-10850000</v>
      </c>
      <c r="C38" s="39">
        <v>-3500000</v>
      </c>
      <c r="D38" s="39">
        <v>-3150000</v>
      </c>
      <c r="E38" s="39">
        <v>-10850000</v>
      </c>
      <c r="F38" s="39">
        <v>-14699999.999999998</v>
      </c>
      <c r="G38" s="39">
        <v>-18200000</v>
      </c>
      <c r="H38" s="20"/>
    </row>
    <row r="39" spans="1:8" ht="30" customHeight="1" x14ac:dyDescent="0.2">
      <c r="A39" s="28" t="s">
        <v>28</v>
      </c>
      <c r="B39" s="39">
        <v>-1000000</v>
      </c>
      <c r="C39" s="39">
        <v>-1000000</v>
      </c>
      <c r="D39" s="39">
        <v>-1000000</v>
      </c>
      <c r="E39" s="39">
        <v>-1000000</v>
      </c>
      <c r="F39" s="39">
        <v>-1000000</v>
      </c>
      <c r="G39" s="39">
        <v>-1000000</v>
      </c>
      <c r="H39" s="20"/>
    </row>
    <row r="40" spans="1:8" ht="30" customHeight="1" x14ac:dyDescent="0.2">
      <c r="A40" s="28" t="s">
        <v>29</v>
      </c>
      <c r="B40" s="39">
        <v>-2000000</v>
      </c>
      <c r="C40" s="39">
        <v>-2000000</v>
      </c>
      <c r="D40" s="39">
        <v>-2000000</v>
      </c>
      <c r="E40" s="39">
        <v>-2000000</v>
      </c>
      <c r="F40" s="39">
        <v>-2000000</v>
      </c>
      <c r="G40" s="39">
        <v>-2000000</v>
      </c>
      <c r="H40" s="20"/>
    </row>
    <row r="41" spans="1:8" ht="30" customHeight="1" x14ac:dyDescent="0.2">
      <c r="A41" s="28" t="s">
        <v>20</v>
      </c>
      <c r="B41" s="30">
        <v>-200000</v>
      </c>
      <c r="C41" s="30">
        <v>-200000</v>
      </c>
      <c r="D41" s="30">
        <v>-200000</v>
      </c>
      <c r="E41" s="30">
        <v>-200000</v>
      </c>
      <c r="F41" s="30">
        <v>-200000</v>
      </c>
      <c r="G41" s="30">
        <v>-200000</v>
      </c>
      <c r="H41" s="20"/>
    </row>
    <row r="42" spans="1:8" s="8" customFormat="1" ht="30" customHeight="1" x14ac:dyDescent="0.2">
      <c r="A42" s="41" t="s">
        <v>21</v>
      </c>
      <c r="B42" s="40">
        <v>-744000</v>
      </c>
      <c r="C42" s="40">
        <v>-240000</v>
      </c>
      <c r="D42" s="40">
        <v>-216000</v>
      </c>
      <c r="E42" s="40">
        <v>-744000</v>
      </c>
      <c r="F42" s="40">
        <v>-1008000</v>
      </c>
      <c r="G42" s="40">
        <v>-1248000</v>
      </c>
      <c r="H42" s="22"/>
    </row>
    <row r="43" spans="1:8" s="8" customFormat="1" ht="30" customHeight="1" x14ac:dyDescent="0.2">
      <c r="A43" s="42" t="s">
        <v>22</v>
      </c>
      <c r="B43" s="40">
        <v>0</v>
      </c>
      <c r="C43" s="40">
        <v>0</v>
      </c>
      <c r="D43" s="40">
        <v>0</v>
      </c>
      <c r="E43" s="40">
        <v>0</v>
      </c>
      <c r="F43" s="40">
        <v>0</v>
      </c>
      <c r="G43" s="40">
        <v>0</v>
      </c>
      <c r="H43" s="22"/>
    </row>
    <row r="44" spans="1:8" s="7" customFormat="1" ht="30" customHeight="1" x14ac:dyDescent="0.2">
      <c r="A44" s="46" t="s">
        <v>6</v>
      </c>
      <c r="B44" s="49">
        <f>SUM(B35:B43)</f>
        <v>-19029000</v>
      </c>
      <c r="C44" s="49">
        <f>SUM(C35:C43)</f>
        <v>-11175000</v>
      </c>
      <c r="D44" s="49">
        <f>SUM(D35:D43)</f>
        <v>-10801000</v>
      </c>
      <c r="E44" s="49">
        <f>SUM(E35:E43)</f>
        <v>-19029000</v>
      </c>
      <c r="F44" s="49">
        <f>SUM(F35:F43)</f>
        <v>-30143000</v>
      </c>
      <c r="G44" s="49">
        <f>SUM(G35:G43)</f>
        <v>-26883000</v>
      </c>
      <c r="H44" s="21"/>
    </row>
    <row r="45" spans="1:8" s="7" customFormat="1" ht="30" customHeight="1" x14ac:dyDescent="0.2">
      <c r="A45" s="47" t="s">
        <v>10</v>
      </c>
      <c r="B45" s="33"/>
      <c r="C45" s="33">
        <f>+C44+B44</f>
        <v>-30204000</v>
      </c>
      <c r="D45" s="33"/>
      <c r="E45" s="33">
        <f>+E44+D44</f>
        <v>-29830000</v>
      </c>
      <c r="F45" s="33"/>
      <c r="G45" s="33">
        <f>+G44+F44</f>
        <v>-57026000</v>
      </c>
      <c r="H45" s="21"/>
    </row>
    <row r="46" spans="1:8" s="7" customFormat="1" ht="30" customHeight="1" x14ac:dyDescent="0.2">
      <c r="A46" s="50" t="s">
        <v>9</v>
      </c>
      <c r="B46" s="33"/>
      <c r="C46" s="33">
        <f>+C31+C45</f>
        <v>796000</v>
      </c>
      <c r="D46" s="33"/>
      <c r="E46" s="33">
        <f>+E31+E45</f>
        <v>-3330000</v>
      </c>
      <c r="F46" s="33"/>
      <c r="G46" s="33">
        <f>+G31+G45</f>
        <v>6574000</v>
      </c>
      <c r="H46" s="21"/>
    </row>
    <row r="47" spans="1:8" ht="30" customHeight="1" x14ac:dyDescent="0.2">
      <c r="A47" s="51" t="s">
        <v>3</v>
      </c>
      <c r="B47" s="52"/>
      <c r="C47" s="53">
        <f>+C46/C31</f>
        <v>2.567741935483871E-2</v>
      </c>
      <c r="D47" s="52"/>
      <c r="E47" s="53">
        <f>+E46/E31</f>
        <v>-0.12566037735849056</v>
      </c>
      <c r="F47" s="52"/>
      <c r="G47" s="53">
        <f>+G46/G31</f>
        <v>0.10336477987421383</v>
      </c>
      <c r="H47" s="20"/>
    </row>
    <row r="48" spans="1:8" ht="30" customHeight="1" x14ac:dyDescent="0.2">
      <c r="A48" s="51" t="s">
        <v>32</v>
      </c>
      <c r="B48" s="54">
        <f>+B32+B44</f>
        <v>10671000</v>
      </c>
      <c r="C48" s="54">
        <f>+C32+C44</f>
        <v>14796000</v>
      </c>
      <c r="D48" s="54">
        <f>+D32+D44</f>
        <v>9195000</v>
      </c>
      <c r="E48" s="54">
        <f>+E32+E44</f>
        <v>11466000</v>
      </c>
      <c r="F48" s="54">
        <f>+F32+F44</f>
        <v>4923000</v>
      </c>
      <c r="G48" s="54">
        <f>+G32+G44</f>
        <v>18040000</v>
      </c>
      <c r="H48" s="20"/>
    </row>
    <row r="49" spans="1:8" ht="24.95" customHeight="1" x14ac:dyDescent="0.2">
      <c r="A49" s="9"/>
      <c r="B49" s="48"/>
      <c r="C49" s="48"/>
      <c r="D49" s="48"/>
      <c r="E49" s="48"/>
      <c r="F49" s="48"/>
      <c r="G49" s="48"/>
      <c r="H49" s="20"/>
    </row>
    <row r="50" spans="1:8" x14ac:dyDescent="0.2">
      <c r="A50" s="9"/>
      <c r="B50" s="24"/>
      <c r="C50" s="24"/>
      <c r="D50" s="24"/>
      <c r="E50" s="24"/>
      <c r="F50" s="24"/>
      <c r="G50" s="24"/>
      <c r="H50" s="20"/>
    </row>
    <row r="51" spans="1:8" x14ac:dyDescent="0.2">
      <c r="A51" s="9"/>
      <c r="B51" s="24"/>
      <c r="C51" s="24"/>
      <c r="D51" s="24"/>
      <c r="E51" s="24"/>
      <c r="F51" s="24"/>
      <c r="G51" s="24"/>
      <c r="H51" s="20"/>
    </row>
    <row r="52" spans="1:8" x14ac:dyDescent="0.2">
      <c r="A52" s="9"/>
      <c r="B52" s="24"/>
      <c r="C52" s="24"/>
      <c r="D52" s="24"/>
      <c r="E52" s="24"/>
      <c r="F52" s="24"/>
      <c r="G52" s="24"/>
      <c r="H52" s="20"/>
    </row>
    <row r="53" spans="1:8" x14ac:dyDescent="0.2">
      <c r="A53" s="9"/>
      <c r="B53" s="24"/>
      <c r="C53" s="24"/>
      <c r="D53" s="24"/>
      <c r="E53" s="24"/>
      <c r="F53" s="24"/>
      <c r="G53" s="24"/>
      <c r="H53" s="20"/>
    </row>
    <row r="54" spans="1:8" x14ac:dyDescent="0.2">
      <c r="A54" s="9"/>
      <c r="B54" s="24"/>
      <c r="C54" s="24"/>
      <c r="D54" s="24"/>
      <c r="E54" s="24"/>
      <c r="F54" s="24"/>
      <c r="G54" s="24"/>
      <c r="H54" s="20"/>
    </row>
    <row r="55" spans="1:8" x14ac:dyDescent="0.2">
      <c r="A55" s="9"/>
      <c r="B55" s="24"/>
      <c r="C55" s="24"/>
      <c r="D55" s="24"/>
      <c r="E55" s="24"/>
      <c r="F55" s="24"/>
      <c r="G55" s="24"/>
      <c r="H55" s="20"/>
    </row>
    <row r="56" spans="1:8" x14ac:dyDescent="0.2">
      <c r="A56" s="10"/>
      <c r="B56" s="24"/>
      <c r="C56" s="24"/>
      <c r="D56" s="24"/>
      <c r="E56" s="24"/>
      <c r="F56" s="24"/>
      <c r="G56" s="24"/>
      <c r="H56" s="20"/>
    </row>
    <row r="57" spans="1:8" x14ac:dyDescent="0.2">
      <c r="A57" s="9"/>
      <c r="B57" s="24"/>
      <c r="C57" s="24"/>
      <c r="D57" s="24"/>
      <c r="E57" s="24"/>
      <c r="F57" s="24"/>
      <c r="G57" s="24"/>
      <c r="H57" s="20"/>
    </row>
    <row r="58" spans="1:8" x14ac:dyDescent="0.2">
      <c r="A58" s="9"/>
      <c r="B58" s="24"/>
      <c r="C58" s="24"/>
      <c r="D58" s="24"/>
      <c r="E58" s="24"/>
      <c r="F58" s="24"/>
      <c r="G58" s="24"/>
      <c r="H58" s="20"/>
    </row>
    <row r="59" spans="1:8" x14ac:dyDescent="0.2">
      <c r="A59" s="9"/>
      <c r="B59" s="25"/>
      <c r="C59" s="25"/>
      <c r="D59" s="25"/>
      <c r="E59" s="25"/>
      <c r="F59" s="25"/>
      <c r="G59" s="25"/>
    </row>
  </sheetData>
  <mergeCells count="7">
    <mergeCell ref="B18:G18"/>
    <mergeCell ref="A2:F4"/>
    <mergeCell ref="A5:F8"/>
    <mergeCell ref="A9:F12"/>
    <mergeCell ref="A17:G17"/>
    <mergeCell ref="B15:G15"/>
    <mergeCell ref="B16:G16"/>
  </mergeCells>
  <phoneticPr fontId="3" type="noConversion"/>
  <pageMargins left="0.75" right="0.75" top="1" bottom="1" header="0" footer="0"/>
  <pageSetup orientation="portrait" horizontalDpi="4294967293" verticalDpi="4294967293"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Emprendepyme shop</vt:lpstr>
      <vt:lpstr>flujo de efectivo proyectado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Emprendepyme</dc:creator>
  <cp:lastModifiedBy>Jespina</cp:lastModifiedBy>
  <dcterms:created xsi:type="dcterms:W3CDTF">2006-09-14T22:01:48Z</dcterms:created>
  <dcterms:modified xsi:type="dcterms:W3CDTF">2022-07-26T12:51:55Z</dcterms:modified>
</cp:coreProperties>
</file>