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Cálculo cuota leasing\"/>
    </mc:Choice>
  </mc:AlternateContent>
  <xr:revisionPtr revIDLastSave="0" documentId="8_{FD0F0DD9-4055-41D4-A7F6-735DD3F6873A}" xr6:coauthVersionLast="47" xr6:coauthVersionMax="47" xr10:uidLastSave="{00000000-0000-0000-0000-000000000000}"/>
  <bookViews>
    <workbookView xWindow="-120" yWindow="-120" windowWidth="29040" windowHeight="15840"/>
  </bookViews>
  <sheets>
    <sheet name="Cuota Leasing" sheetId="1" r:id="rId1"/>
  </sheets>
  <definedNames>
    <definedName name="_xlnm.Print_Area" localSheetId="0">'Cuota Leasing'!$B:$J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0" i="1" l="1"/>
  <c r="K13" i="1"/>
  <c r="K8" i="1"/>
  <c r="D72" i="1"/>
  <c r="L72" i="1"/>
  <c r="C171" i="1"/>
  <c r="C172" i="1"/>
  <c r="C173" i="1"/>
  <c r="D173" i="1"/>
  <c r="L173" i="1"/>
  <c r="C174" i="1"/>
  <c r="D174" i="1"/>
  <c r="L174" i="1"/>
  <c r="C175" i="1"/>
  <c r="D175" i="1"/>
  <c r="L175" i="1"/>
  <c r="C176" i="1"/>
  <c r="C177" i="1"/>
  <c r="D177" i="1"/>
  <c r="L177" i="1"/>
  <c r="C178" i="1"/>
  <c r="C179" i="1"/>
  <c r="C180" i="1"/>
  <c r="I180" i="1"/>
  <c r="C181" i="1"/>
  <c r="D181" i="1"/>
  <c r="L181" i="1"/>
  <c r="C182" i="1"/>
  <c r="D182" i="1"/>
  <c r="L182" i="1"/>
  <c r="C183" i="1"/>
  <c r="D183" i="1"/>
  <c r="L183" i="1"/>
  <c r="C184" i="1"/>
  <c r="D184" i="1"/>
  <c r="L184" i="1"/>
  <c r="C185" i="1"/>
  <c r="D185" i="1"/>
  <c r="L185" i="1"/>
  <c r="C186" i="1"/>
  <c r="H186" i="1"/>
  <c r="C187" i="1"/>
  <c r="D187" i="1"/>
  <c r="L187" i="1"/>
  <c r="C188" i="1"/>
  <c r="D188" i="1"/>
  <c r="L188" i="1"/>
  <c r="C189" i="1"/>
  <c r="D189" i="1"/>
  <c r="L189" i="1"/>
  <c r="C190" i="1"/>
  <c r="C191" i="1"/>
  <c r="D191" i="1"/>
  <c r="L191" i="1"/>
  <c r="C192" i="1"/>
  <c r="I192" i="1"/>
  <c r="C193" i="1"/>
  <c r="C194" i="1"/>
  <c r="D194" i="1"/>
  <c r="L194" i="1"/>
  <c r="C195" i="1"/>
  <c r="D195" i="1"/>
  <c r="L195" i="1"/>
  <c r="C196" i="1"/>
  <c r="E196" i="1"/>
  <c r="C197" i="1"/>
  <c r="D197" i="1"/>
  <c r="L197" i="1"/>
  <c r="C198" i="1"/>
  <c r="D198" i="1"/>
  <c r="L198" i="1"/>
  <c r="C199" i="1"/>
  <c r="D199" i="1"/>
  <c r="L199" i="1"/>
  <c r="C200" i="1"/>
  <c r="C201" i="1"/>
  <c r="D201" i="1"/>
  <c r="L201" i="1"/>
  <c r="C202" i="1"/>
  <c r="C203" i="1"/>
  <c r="C204" i="1"/>
  <c r="I204" i="1"/>
  <c r="C205" i="1"/>
  <c r="D205" i="1"/>
  <c r="L205" i="1"/>
  <c r="C206" i="1"/>
  <c r="D206" i="1"/>
  <c r="L206" i="1"/>
  <c r="C207" i="1"/>
  <c r="D207" i="1"/>
  <c r="L207" i="1"/>
  <c r="C208" i="1"/>
  <c r="D208" i="1"/>
  <c r="L208" i="1"/>
  <c r="C209" i="1"/>
  <c r="D209" i="1"/>
  <c r="L209" i="1"/>
  <c r="C210" i="1"/>
  <c r="C211" i="1"/>
  <c r="D211" i="1"/>
  <c r="L211" i="1"/>
  <c r="C212" i="1"/>
  <c r="C213" i="1"/>
  <c r="D213" i="1"/>
  <c r="L213" i="1"/>
  <c r="C214" i="1"/>
  <c r="C215" i="1"/>
  <c r="D215" i="1"/>
  <c r="L215" i="1"/>
  <c r="C216" i="1"/>
  <c r="D216" i="1"/>
  <c r="L216" i="1"/>
  <c r="C217" i="1"/>
  <c r="D217" i="1"/>
  <c r="L217" i="1"/>
  <c r="C218" i="1"/>
  <c r="D218" i="1"/>
  <c r="L218" i="1"/>
  <c r="C219" i="1"/>
  <c r="C220" i="1"/>
  <c r="D220" i="1"/>
  <c r="L220" i="1"/>
  <c r="C221" i="1"/>
  <c r="C222" i="1"/>
  <c r="D222" i="1"/>
  <c r="L222" i="1"/>
  <c r="C223" i="1"/>
  <c r="C224" i="1"/>
  <c r="C225" i="1"/>
  <c r="D225" i="1"/>
  <c r="L225" i="1"/>
  <c r="C226" i="1"/>
  <c r="D226" i="1"/>
  <c r="L226" i="1"/>
  <c r="C227" i="1"/>
  <c r="C228" i="1"/>
  <c r="I228" i="1"/>
  <c r="C229" i="1"/>
  <c r="D229" i="1"/>
  <c r="L229" i="1"/>
  <c r="C230" i="1"/>
  <c r="D230" i="1"/>
  <c r="L230" i="1"/>
  <c r="C231" i="1"/>
  <c r="D231" i="1"/>
  <c r="L231" i="1"/>
  <c r="C232" i="1"/>
  <c r="D232" i="1"/>
  <c r="L232" i="1"/>
  <c r="C233" i="1"/>
  <c r="D233" i="1"/>
  <c r="L233" i="1"/>
  <c r="C234" i="1"/>
  <c r="D234" i="1"/>
  <c r="L234" i="1"/>
  <c r="C235" i="1"/>
  <c r="D235" i="1"/>
  <c r="L235" i="1"/>
  <c r="C236" i="1"/>
  <c r="G236" i="1"/>
  <c r="C237" i="1"/>
  <c r="D237" i="1"/>
  <c r="L237" i="1"/>
  <c r="C238" i="1"/>
  <c r="I238" i="1"/>
  <c r="C239" i="1"/>
  <c r="D239" i="1"/>
  <c r="L239" i="1"/>
  <c r="C240" i="1"/>
  <c r="C241" i="1"/>
  <c r="D241" i="1"/>
  <c r="L241" i="1"/>
  <c r="C242" i="1"/>
  <c r="D242" i="1"/>
  <c r="L242" i="1"/>
  <c r="C243" i="1"/>
  <c r="D243" i="1"/>
  <c r="L243" i="1"/>
  <c r="C244" i="1"/>
  <c r="D244" i="1"/>
  <c r="L244" i="1"/>
  <c r="C245" i="1"/>
  <c r="C246" i="1"/>
  <c r="D246" i="1"/>
  <c r="L246" i="1"/>
  <c r="C247" i="1"/>
  <c r="D247" i="1"/>
  <c r="L247" i="1"/>
  <c r="C248" i="1"/>
  <c r="C249" i="1"/>
  <c r="E249" i="1"/>
  <c r="C250" i="1"/>
  <c r="D250" i="1"/>
  <c r="L250" i="1"/>
  <c r="C251" i="1"/>
  <c r="D251" i="1"/>
  <c r="L251" i="1"/>
  <c r="C252" i="1"/>
  <c r="I252" i="1"/>
  <c r="C253" i="1"/>
  <c r="D253" i="1"/>
  <c r="L253" i="1"/>
  <c r="C254" i="1"/>
  <c r="E254" i="1"/>
  <c r="C255" i="1"/>
  <c r="C256" i="1"/>
  <c r="D256" i="1"/>
  <c r="L256" i="1"/>
  <c r="C257" i="1"/>
  <c r="D257" i="1"/>
  <c r="L257" i="1"/>
  <c r="C258" i="1"/>
  <c r="D258" i="1"/>
  <c r="L258" i="1"/>
  <c r="H8" i="1"/>
  <c r="C259" i="1"/>
  <c r="E259" i="1"/>
  <c r="C260" i="1"/>
  <c r="D260" i="1"/>
  <c r="L260" i="1"/>
  <c r="C261" i="1"/>
  <c r="D261" i="1"/>
  <c r="L261" i="1"/>
  <c r="C262" i="1"/>
  <c r="C263" i="1"/>
  <c r="D263" i="1"/>
  <c r="L263" i="1"/>
  <c r="C264" i="1"/>
  <c r="C265" i="1"/>
  <c r="C266" i="1"/>
  <c r="D266" i="1"/>
  <c r="L266" i="1"/>
  <c r="C267" i="1"/>
  <c r="C268" i="1"/>
  <c r="D268" i="1"/>
  <c r="L268" i="1"/>
  <c r="C269" i="1"/>
  <c r="D269" i="1"/>
  <c r="L269" i="1"/>
  <c r="C270" i="1"/>
  <c r="D270" i="1"/>
  <c r="L270" i="1"/>
  <c r="C271" i="1"/>
  <c r="C272" i="1"/>
  <c r="D272" i="1"/>
  <c r="L272" i="1"/>
  <c r="C273" i="1"/>
  <c r="D273" i="1"/>
  <c r="L273" i="1"/>
  <c r="C274" i="1"/>
  <c r="D274" i="1"/>
  <c r="L274" i="1"/>
  <c r="C275" i="1"/>
  <c r="E275" i="1"/>
  <c r="C276" i="1"/>
  <c r="D276" i="1"/>
  <c r="L276" i="1"/>
  <c r="C277" i="1"/>
  <c r="D277" i="1"/>
  <c r="L277" i="1"/>
  <c r="C278" i="1"/>
  <c r="D278" i="1"/>
  <c r="L278" i="1"/>
  <c r="C279" i="1"/>
  <c r="C280" i="1"/>
  <c r="D280" i="1"/>
  <c r="L280" i="1"/>
  <c r="C281" i="1"/>
  <c r="D281" i="1"/>
  <c r="L281" i="1"/>
  <c r="C282" i="1"/>
  <c r="C283" i="1"/>
  <c r="D283" i="1"/>
  <c r="L283" i="1"/>
  <c r="C284" i="1"/>
  <c r="D284" i="1"/>
  <c r="L284" i="1"/>
  <c r="C285" i="1"/>
  <c r="D285" i="1"/>
  <c r="L285" i="1"/>
  <c r="C286" i="1"/>
  <c r="E286" i="1"/>
  <c r="C287" i="1"/>
  <c r="D287" i="1"/>
  <c r="L287" i="1"/>
  <c r="C288" i="1"/>
  <c r="D288" i="1"/>
  <c r="L288" i="1"/>
  <c r="C289" i="1"/>
  <c r="D289" i="1"/>
  <c r="L289" i="1"/>
  <c r="C290" i="1"/>
  <c r="C291" i="1"/>
  <c r="C292" i="1"/>
  <c r="D292" i="1"/>
  <c r="L292" i="1"/>
  <c r="C293" i="1"/>
  <c r="C294" i="1"/>
  <c r="D294" i="1"/>
  <c r="L294" i="1"/>
  <c r="C295" i="1"/>
  <c r="C296" i="1"/>
  <c r="D296" i="1"/>
  <c r="L296" i="1"/>
  <c r="C297" i="1"/>
  <c r="D297" i="1"/>
  <c r="L297" i="1"/>
  <c r="C298" i="1"/>
  <c r="D298" i="1"/>
  <c r="L298" i="1"/>
  <c r="C299" i="1"/>
  <c r="D299" i="1"/>
  <c r="L299" i="1"/>
  <c r="C300" i="1"/>
  <c r="E300" i="1"/>
  <c r="C301" i="1"/>
  <c r="D301" i="1"/>
  <c r="L301" i="1"/>
  <c r="C302" i="1"/>
  <c r="D302" i="1"/>
  <c r="L302" i="1"/>
  <c r="C303" i="1"/>
  <c r="D303" i="1"/>
  <c r="L303" i="1"/>
  <c r="C304" i="1"/>
  <c r="C305" i="1"/>
  <c r="D305" i="1"/>
  <c r="L305" i="1"/>
  <c r="C306" i="1"/>
  <c r="D306" i="1"/>
  <c r="L306" i="1"/>
  <c r="C307" i="1"/>
  <c r="D307" i="1"/>
  <c r="L307" i="1"/>
  <c r="C308" i="1"/>
  <c r="C309" i="1"/>
  <c r="D309" i="1"/>
  <c r="L309" i="1"/>
  <c r="C310" i="1"/>
  <c r="D310" i="1"/>
  <c r="L310" i="1"/>
  <c r="C311" i="1"/>
  <c r="D311" i="1"/>
  <c r="L311" i="1"/>
  <c r="C312" i="1"/>
  <c r="C313" i="1"/>
  <c r="D313" i="1"/>
  <c r="L313" i="1"/>
  <c r="C314" i="1"/>
  <c r="D314" i="1"/>
  <c r="L314" i="1"/>
  <c r="C315" i="1"/>
  <c r="I315" i="1"/>
  <c r="C316" i="1"/>
  <c r="C317" i="1"/>
  <c r="D317" i="1"/>
  <c r="L317" i="1"/>
  <c r="C318" i="1"/>
  <c r="D318" i="1"/>
  <c r="L318" i="1"/>
  <c r="C319" i="1"/>
  <c r="G319" i="1"/>
  <c r="C320" i="1"/>
  <c r="D320" i="1"/>
  <c r="L320" i="1"/>
  <c r="C321" i="1"/>
  <c r="C322" i="1"/>
  <c r="D322" i="1"/>
  <c r="L322" i="1"/>
  <c r="C323" i="1"/>
  <c r="D323" i="1"/>
  <c r="L323" i="1"/>
  <c r="C324" i="1"/>
  <c r="D324" i="1"/>
  <c r="L324" i="1"/>
  <c r="C325" i="1"/>
  <c r="D325" i="1"/>
  <c r="L325" i="1"/>
  <c r="C326" i="1"/>
  <c r="D326" i="1"/>
  <c r="L326" i="1"/>
  <c r="C327" i="1"/>
  <c r="I327" i="1"/>
  <c r="C328" i="1"/>
  <c r="D328" i="1"/>
  <c r="L328" i="1"/>
  <c r="C329" i="1"/>
  <c r="D329" i="1"/>
  <c r="L329" i="1"/>
  <c r="C330" i="1"/>
  <c r="D330" i="1"/>
  <c r="L330" i="1"/>
  <c r="C331" i="1"/>
  <c r="C332" i="1"/>
  <c r="D332" i="1"/>
  <c r="L332" i="1"/>
  <c r="C333" i="1"/>
  <c r="C334" i="1"/>
  <c r="D334" i="1"/>
  <c r="L334" i="1"/>
  <c r="C335" i="1"/>
  <c r="D335" i="1"/>
  <c r="L335" i="1"/>
  <c r="C336" i="1"/>
  <c r="C337" i="1"/>
  <c r="D337" i="1"/>
  <c r="L337" i="1"/>
  <c r="C338" i="1"/>
  <c r="D338" i="1"/>
  <c r="L338" i="1"/>
  <c r="C339" i="1"/>
  <c r="C340" i="1"/>
  <c r="D340" i="1"/>
  <c r="L340" i="1"/>
  <c r="C341" i="1"/>
  <c r="C342" i="1"/>
  <c r="D342" i="1"/>
  <c r="L342" i="1"/>
  <c r="C343" i="1"/>
  <c r="D343" i="1"/>
  <c r="L343" i="1"/>
  <c r="C344" i="1"/>
  <c r="D344" i="1"/>
  <c r="L344" i="1"/>
  <c r="C345" i="1"/>
  <c r="D345" i="1"/>
  <c r="L345" i="1"/>
  <c r="C346" i="1"/>
  <c r="D346" i="1"/>
  <c r="L346" i="1"/>
  <c r="C347" i="1"/>
  <c r="D347" i="1"/>
  <c r="L347" i="1"/>
  <c r="C348" i="1"/>
  <c r="H348" i="1"/>
  <c r="C349" i="1"/>
  <c r="D349" i="1"/>
  <c r="L349" i="1"/>
  <c r="C350" i="1"/>
  <c r="D350" i="1"/>
  <c r="L350" i="1"/>
  <c r="C351" i="1"/>
  <c r="H351" i="1"/>
  <c r="C352" i="1"/>
  <c r="D352" i="1"/>
  <c r="L352" i="1"/>
  <c r="C353" i="1"/>
  <c r="D353" i="1"/>
  <c r="L353" i="1"/>
  <c r="C354" i="1"/>
  <c r="D354" i="1"/>
  <c r="L354" i="1"/>
  <c r="C355" i="1"/>
  <c r="D355" i="1"/>
  <c r="L355" i="1"/>
  <c r="C356" i="1"/>
  <c r="D356" i="1"/>
  <c r="L356" i="1"/>
  <c r="C357" i="1"/>
  <c r="D357" i="1"/>
  <c r="L357" i="1"/>
  <c r="C358" i="1"/>
  <c r="E358" i="1"/>
  <c r="C359" i="1"/>
  <c r="D359" i="1"/>
  <c r="L359" i="1"/>
  <c r="C360" i="1"/>
  <c r="D360" i="1"/>
  <c r="L360" i="1"/>
  <c r="C361" i="1"/>
  <c r="E361" i="1"/>
  <c r="C362" i="1"/>
  <c r="D362" i="1"/>
  <c r="L362" i="1"/>
  <c r="C363" i="1"/>
  <c r="C364" i="1"/>
  <c r="D364" i="1"/>
  <c r="L364" i="1"/>
  <c r="C365" i="1"/>
  <c r="G365" i="1"/>
  <c r="C366" i="1"/>
  <c r="D366" i="1"/>
  <c r="L366" i="1"/>
  <c r="C367" i="1"/>
  <c r="D367" i="1"/>
  <c r="L367" i="1"/>
  <c r="C368" i="1"/>
  <c r="D368" i="1"/>
  <c r="L368" i="1"/>
  <c r="C369" i="1"/>
  <c r="D369" i="1"/>
  <c r="L369" i="1"/>
  <c r="C370" i="1"/>
  <c r="C371" i="1"/>
  <c r="D371" i="1"/>
  <c r="L371" i="1"/>
  <c r="C372" i="1"/>
  <c r="C373" i="1"/>
  <c r="D373" i="1"/>
  <c r="L373" i="1"/>
  <c r="C374" i="1"/>
  <c r="D374" i="1"/>
  <c r="L374" i="1"/>
  <c r="C375" i="1"/>
  <c r="F375" i="1"/>
  <c r="C376" i="1"/>
  <c r="D376" i="1"/>
  <c r="L376" i="1"/>
  <c r="C377" i="1"/>
  <c r="D377" i="1"/>
  <c r="L377" i="1"/>
  <c r="C378" i="1"/>
  <c r="F378" i="1"/>
  <c r="D378" i="1"/>
  <c r="L378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D79" i="1"/>
  <c r="L79" i="1"/>
  <c r="C80" i="1"/>
  <c r="I80" i="1"/>
  <c r="C81" i="1"/>
  <c r="D81" i="1"/>
  <c r="L81" i="1"/>
  <c r="C82" i="1"/>
  <c r="G82" i="1"/>
  <c r="C83" i="1"/>
  <c r="I83" i="1"/>
  <c r="C84" i="1"/>
  <c r="D84" i="1"/>
  <c r="L84" i="1"/>
  <c r="C85" i="1"/>
  <c r="D85" i="1"/>
  <c r="L85" i="1"/>
  <c r="C86" i="1"/>
  <c r="D86" i="1"/>
  <c r="L86" i="1"/>
  <c r="C87" i="1"/>
  <c r="C88" i="1"/>
  <c r="D88" i="1"/>
  <c r="L88" i="1"/>
  <c r="C89" i="1"/>
  <c r="H89" i="1"/>
  <c r="C90" i="1"/>
  <c r="C91" i="1"/>
  <c r="C92" i="1"/>
  <c r="C93" i="1"/>
  <c r="H93" i="1"/>
  <c r="D93" i="1"/>
  <c r="L93" i="1"/>
  <c r="C94" i="1"/>
  <c r="H94" i="1"/>
  <c r="C95" i="1"/>
  <c r="D95" i="1"/>
  <c r="L95" i="1"/>
  <c r="C96" i="1"/>
  <c r="C97" i="1"/>
  <c r="C98" i="1"/>
  <c r="C99" i="1"/>
  <c r="D99" i="1"/>
  <c r="L99" i="1"/>
  <c r="C100" i="1"/>
  <c r="C101" i="1"/>
  <c r="D101" i="1"/>
  <c r="L101" i="1"/>
  <c r="C102" i="1"/>
  <c r="H102" i="1"/>
  <c r="C103" i="1"/>
  <c r="E103" i="1"/>
  <c r="C104" i="1"/>
  <c r="H104" i="1"/>
  <c r="C105" i="1"/>
  <c r="D105" i="1"/>
  <c r="L105" i="1"/>
  <c r="C106" i="1"/>
  <c r="C107" i="1"/>
  <c r="G107" i="1"/>
  <c r="C108" i="1"/>
  <c r="C109" i="1"/>
  <c r="G109" i="1"/>
  <c r="C110" i="1"/>
  <c r="H110" i="1"/>
  <c r="C111" i="1"/>
  <c r="D111" i="1"/>
  <c r="L111" i="1"/>
  <c r="C112" i="1"/>
  <c r="C113" i="1"/>
  <c r="D113" i="1"/>
  <c r="L113" i="1"/>
  <c r="C114" i="1"/>
  <c r="G114" i="1"/>
  <c r="C115" i="1"/>
  <c r="C116" i="1"/>
  <c r="G116" i="1"/>
  <c r="C117" i="1"/>
  <c r="D117" i="1"/>
  <c r="L117" i="1"/>
  <c r="C118" i="1"/>
  <c r="C119" i="1"/>
  <c r="I119" i="1"/>
  <c r="C120" i="1"/>
  <c r="G120" i="1"/>
  <c r="C121" i="1"/>
  <c r="C122" i="1"/>
  <c r="G122" i="1"/>
  <c r="C123" i="1"/>
  <c r="D123" i="1"/>
  <c r="L123" i="1"/>
  <c r="C124" i="1"/>
  <c r="C125" i="1"/>
  <c r="H125" i="1"/>
  <c r="C126" i="1"/>
  <c r="C127" i="1"/>
  <c r="H127" i="1"/>
  <c r="C128" i="1"/>
  <c r="C129" i="1"/>
  <c r="D129" i="1"/>
  <c r="L129" i="1"/>
  <c r="C130" i="1"/>
  <c r="H130" i="1"/>
  <c r="C131" i="1"/>
  <c r="C132" i="1"/>
  <c r="H132" i="1"/>
  <c r="C133" i="1"/>
  <c r="C134" i="1"/>
  <c r="C135" i="1"/>
  <c r="D135" i="1"/>
  <c r="L135" i="1"/>
  <c r="C136" i="1"/>
  <c r="C137" i="1"/>
  <c r="D137" i="1"/>
  <c r="L137" i="1"/>
  <c r="C138" i="1"/>
  <c r="G138" i="1"/>
  <c r="C139" i="1"/>
  <c r="E139" i="1"/>
  <c r="C140" i="1"/>
  <c r="H140" i="1"/>
  <c r="C141" i="1"/>
  <c r="D141" i="1"/>
  <c r="L141" i="1"/>
  <c r="C142" i="1"/>
  <c r="C143" i="1"/>
  <c r="G143" i="1"/>
  <c r="C144" i="1"/>
  <c r="H144" i="1"/>
  <c r="C145" i="1"/>
  <c r="G145" i="1"/>
  <c r="C146" i="1"/>
  <c r="H146" i="1"/>
  <c r="C147" i="1"/>
  <c r="D147" i="1"/>
  <c r="L147" i="1"/>
  <c r="C148" i="1"/>
  <c r="C149" i="1"/>
  <c r="D149" i="1"/>
  <c r="L149" i="1"/>
  <c r="C150" i="1"/>
  <c r="H150" i="1"/>
  <c r="C151" i="1"/>
  <c r="C152" i="1"/>
  <c r="G152" i="1"/>
  <c r="C153" i="1"/>
  <c r="D153" i="1"/>
  <c r="L153" i="1"/>
  <c r="C154" i="1"/>
  <c r="G154" i="1"/>
  <c r="C155" i="1"/>
  <c r="I155" i="1"/>
  <c r="C156" i="1"/>
  <c r="C157" i="1"/>
  <c r="C158" i="1"/>
  <c r="G158" i="1"/>
  <c r="C159" i="1"/>
  <c r="D159" i="1"/>
  <c r="L159" i="1"/>
  <c r="C160" i="1"/>
  <c r="C161" i="1"/>
  <c r="C162" i="1"/>
  <c r="H162" i="1"/>
  <c r="C163" i="1"/>
  <c r="H163" i="1"/>
  <c r="C164" i="1"/>
  <c r="G164" i="1"/>
  <c r="C165" i="1"/>
  <c r="C166" i="1"/>
  <c r="H166" i="1"/>
  <c r="C167" i="1"/>
  <c r="D167" i="1"/>
  <c r="L167" i="1"/>
  <c r="C168" i="1"/>
  <c r="C169" i="1"/>
  <c r="E169" i="1"/>
  <c r="G378" i="1"/>
  <c r="H378" i="1"/>
  <c r="I17" i="1"/>
  <c r="G79" i="1"/>
  <c r="H79" i="1"/>
  <c r="I79" i="1"/>
  <c r="H83" i="1"/>
  <c r="G88" i="1"/>
  <c r="H88" i="1"/>
  <c r="G89" i="1"/>
  <c r="I89" i="1"/>
  <c r="G90" i="1"/>
  <c r="H90" i="1"/>
  <c r="H91" i="1"/>
  <c r="I93" i="1"/>
  <c r="G94" i="1"/>
  <c r="G96" i="1"/>
  <c r="H96" i="1"/>
  <c r="G99" i="1"/>
  <c r="H99" i="1"/>
  <c r="I99" i="1"/>
  <c r="G105" i="1"/>
  <c r="H105" i="1"/>
  <c r="I105" i="1"/>
  <c r="H106" i="1"/>
  <c r="H107" i="1"/>
  <c r="G108" i="1"/>
  <c r="H108" i="1"/>
  <c r="G111" i="1"/>
  <c r="H111" i="1"/>
  <c r="I111" i="1"/>
  <c r="G117" i="1"/>
  <c r="H117" i="1"/>
  <c r="I117" i="1"/>
  <c r="H120" i="1"/>
  <c r="G123" i="1"/>
  <c r="H123" i="1"/>
  <c r="I123" i="1"/>
  <c r="I125" i="1"/>
  <c r="G126" i="1"/>
  <c r="H126" i="1"/>
  <c r="H129" i="1"/>
  <c r="I129" i="1"/>
  <c r="G130" i="1"/>
  <c r="G135" i="1"/>
  <c r="H135" i="1"/>
  <c r="I135" i="1"/>
  <c r="H138" i="1"/>
  <c r="G141" i="1"/>
  <c r="H141" i="1"/>
  <c r="I141" i="1"/>
  <c r="G142" i="1"/>
  <c r="H142" i="1"/>
  <c r="G144" i="1"/>
  <c r="G147" i="1"/>
  <c r="H147" i="1"/>
  <c r="I147" i="1"/>
  <c r="G153" i="1"/>
  <c r="H153" i="1"/>
  <c r="I153" i="1"/>
  <c r="G156" i="1"/>
  <c r="H156" i="1"/>
  <c r="H158" i="1"/>
  <c r="G159" i="1"/>
  <c r="H159" i="1"/>
  <c r="I159" i="1"/>
  <c r="G162" i="1"/>
  <c r="H164" i="1"/>
  <c r="H165" i="1"/>
  <c r="G168" i="1"/>
  <c r="H168" i="1"/>
  <c r="G171" i="1"/>
  <c r="H171" i="1"/>
  <c r="I172" i="1"/>
  <c r="G173" i="1"/>
  <c r="H173" i="1"/>
  <c r="I173" i="1"/>
  <c r="G174" i="1"/>
  <c r="H174" i="1"/>
  <c r="I174" i="1"/>
  <c r="G175" i="1"/>
  <c r="H175" i="1"/>
  <c r="I175" i="1"/>
  <c r="I176" i="1"/>
  <c r="G177" i="1"/>
  <c r="H177" i="1"/>
  <c r="I177" i="1"/>
  <c r="H178" i="1"/>
  <c r="G179" i="1"/>
  <c r="G180" i="1"/>
  <c r="H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7" i="1"/>
  <c r="H187" i="1"/>
  <c r="I187" i="1"/>
  <c r="G188" i="1"/>
  <c r="H188" i="1"/>
  <c r="I188" i="1"/>
  <c r="G189" i="1"/>
  <c r="H189" i="1"/>
  <c r="I189" i="1"/>
  <c r="G190" i="1"/>
  <c r="H190" i="1"/>
  <c r="G191" i="1"/>
  <c r="H191" i="1"/>
  <c r="I191" i="1"/>
  <c r="G192" i="1"/>
  <c r="H193" i="1"/>
  <c r="G194" i="1"/>
  <c r="H194" i="1"/>
  <c r="I194" i="1"/>
  <c r="G195" i="1"/>
  <c r="H195" i="1"/>
  <c r="I195" i="1"/>
  <c r="I196" i="1"/>
  <c r="G197" i="1"/>
  <c r="H197" i="1"/>
  <c r="I197" i="1"/>
  <c r="G198" i="1"/>
  <c r="H198" i="1"/>
  <c r="I198" i="1"/>
  <c r="G199" i="1"/>
  <c r="H199" i="1"/>
  <c r="I199" i="1"/>
  <c r="G201" i="1"/>
  <c r="H201" i="1"/>
  <c r="I201" i="1"/>
  <c r="G202" i="1"/>
  <c r="H202" i="1"/>
  <c r="G204" i="1"/>
  <c r="H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G211" i="1"/>
  <c r="H211" i="1"/>
  <c r="I211" i="1"/>
  <c r="G213" i="1"/>
  <c r="H213" i="1"/>
  <c r="I213" i="1"/>
  <c r="G215" i="1"/>
  <c r="H215" i="1"/>
  <c r="I215" i="1"/>
  <c r="G216" i="1"/>
  <c r="H216" i="1"/>
  <c r="I216" i="1"/>
  <c r="G217" i="1"/>
  <c r="H217" i="1"/>
  <c r="G218" i="1"/>
  <c r="H218" i="1"/>
  <c r="I218" i="1"/>
  <c r="H219" i="1"/>
  <c r="G220" i="1"/>
  <c r="H220" i="1"/>
  <c r="I220" i="1"/>
  <c r="G221" i="1"/>
  <c r="H221" i="1"/>
  <c r="G222" i="1"/>
  <c r="H222" i="1"/>
  <c r="I222" i="1"/>
  <c r="H223" i="1"/>
  <c r="G225" i="1"/>
  <c r="H225" i="1"/>
  <c r="I225" i="1"/>
  <c r="G226" i="1"/>
  <c r="H226" i="1"/>
  <c r="I226" i="1"/>
  <c r="G228" i="1"/>
  <c r="H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I236" i="1"/>
  <c r="G237" i="1"/>
  <c r="H237" i="1"/>
  <c r="I237" i="1"/>
  <c r="G238" i="1"/>
  <c r="G239" i="1"/>
  <c r="H239" i="1"/>
  <c r="I239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H245" i="1"/>
  <c r="G246" i="1"/>
  <c r="H246" i="1"/>
  <c r="I246" i="1"/>
  <c r="G247" i="1"/>
  <c r="H247" i="1"/>
  <c r="I247" i="1"/>
  <c r="G248" i="1"/>
  <c r="H248" i="1"/>
  <c r="G250" i="1"/>
  <c r="H250" i="1"/>
  <c r="I250" i="1"/>
  <c r="G251" i="1"/>
  <c r="H251" i="1"/>
  <c r="I251" i="1"/>
  <c r="G252" i="1"/>
  <c r="H252" i="1"/>
  <c r="G253" i="1"/>
  <c r="H253" i="1"/>
  <c r="I253" i="1"/>
  <c r="G254" i="1"/>
  <c r="G255" i="1"/>
  <c r="G256" i="1"/>
  <c r="H256" i="1"/>
  <c r="I256" i="1"/>
  <c r="G257" i="1"/>
  <c r="H257" i="1"/>
  <c r="I257" i="1"/>
  <c r="G258" i="1"/>
  <c r="H258" i="1"/>
  <c r="I258" i="1"/>
  <c r="G260" i="1"/>
  <c r="H260" i="1"/>
  <c r="I260" i="1"/>
  <c r="G261" i="1"/>
  <c r="H261" i="1"/>
  <c r="I261" i="1"/>
  <c r="G263" i="1"/>
  <c r="H263" i="1"/>
  <c r="I263" i="1"/>
  <c r="G264" i="1"/>
  <c r="H264" i="1"/>
  <c r="G266" i="1"/>
  <c r="H266" i="1"/>
  <c r="I266" i="1"/>
  <c r="G268" i="1"/>
  <c r="H268" i="1"/>
  <c r="I268" i="1"/>
  <c r="G269" i="1"/>
  <c r="H269" i="1"/>
  <c r="I269" i="1"/>
  <c r="G270" i="1"/>
  <c r="H270" i="1"/>
  <c r="I270" i="1"/>
  <c r="G271" i="1"/>
  <c r="G272" i="1"/>
  <c r="H272" i="1"/>
  <c r="I272" i="1"/>
  <c r="G273" i="1"/>
  <c r="H273" i="1"/>
  <c r="I273" i="1"/>
  <c r="G274" i="1"/>
  <c r="H274" i="1"/>
  <c r="I274" i="1"/>
  <c r="G275" i="1"/>
  <c r="G276" i="1"/>
  <c r="H276" i="1"/>
  <c r="I276" i="1"/>
  <c r="G277" i="1"/>
  <c r="H277" i="1"/>
  <c r="I277" i="1"/>
  <c r="G278" i="1"/>
  <c r="H278" i="1"/>
  <c r="I278" i="1"/>
  <c r="G280" i="1"/>
  <c r="H280" i="1"/>
  <c r="I280" i="1"/>
  <c r="G281" i="1"/>
  <c r="H281" i="1"/>
  <c r="I281" i="1"/>
  <c r="H282" i="1"/>
  <c r="G283" i="1"/>
  <c r="H283" i="1"/>
  <c r="I283" i="1"/>
  <c r="G284" i="1"/>
  <c r="H284" i="1"/>
  <c r="I284" i="1"/>
  <c r="G285" i="1"/>
  <c r="H285" i="1"/>
  <c r="I285" i="1"/>
  <c r="H286" i="1"/>
  <c r="G287" i="1"/>
  <c r="H287" i="1"/>
  <c r="I287" i="1"/>
  <c r="I288" i="1"/>
  <c r="G289" i="1"/>
  <c r="H289" i="1"/>
  <c r="I289" i="1"/>
  <c r="G291" i="1"/>
  <c r="G292" i="1"/>
  <c r="H292" i="1"/>
  <c r="I292" i="1"/>
  <c r="G293" i="1"/>
  <c r="H293" i="1"/>
  <c r="G294" i="1"/>
  <c r="H294" i="1"/>
  <c r="I294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1" i="1"/>
  <c r="H301" i="1"/>
  <c r="I301" i="1"/>
  <c r="G302" i="1"/>
  <c r="H302" i="1"/>
  <c r="I302" i="1"/>
  <c r="G303" i="1"/>
  <c r="H303" i="1"/>
  <c r="I303" i="1"/>
  <c r="G304" i="1"/>
  <c r="I304" i="1"/>
  <c r="G305" i="1"/>
  <c r="H305" i="1"/>
  <c r="I305" i="1"/>
  <c r="G306" i="1"/>
  <c r="H306" i="1"/>
  <c r="I306" i="1"/>
  <c r="G307" i="1"/>
  <c r="H307" i="1"/>
  <c r="H308" i="1"/>
  <c r="G309" i="1"/>
  <c r="H309" i="1"/>
  <c r="I309" i="1"/>
  <c r="G310" i="1"/>
  <c r="H310" i="1"/>
  <c r="I310" i="1"/>
  <c r="G311" i="1"/>
  <c r="H311" i="1"/>
  <c r="I311" i="1"/>
  <c r="G313" i="1"/>
  <c r="H313" i="1"/>
  <c r="I313" i="1"/>
  <c r="G314" i="1"/>
  <c r="H314" i="1"/>
  <c r="I314" i="1"/>
  <c r="G315" i="1"/>
  <c r="H315" i="1"/>
  <c r="I316" i="1"/>
  <c r="G317" i="1"/>
  <c r="H317" i="1"/>
  <c r="I317" i="1"/>
  <c r="G318" i="1"/>
  <c r="H318" i="1"/>
  <c r="I318" i="1"/>
  <c r="G320" i="1"/>
  <c r="H320" i="1"/>
  <c r="I320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G328" i="1"/>
  <c r="H328" i="1"/>
  <c r="I328" i="1"/>
  <c r="G329" i="1"/>
  <c r="H329" i="1"/>
  <c r="I329" i="1"/>
  <c r="G330" i="1"/>
  <c r="H330" i="1"/>
  <c r="I330" i="1"/>
  <c r="G331" i="1"/>
  <c r="G332" i="1"/>
  <c r="H332" i="1"/>
  <c r="I332" i="1"/>
  <c r="I333" i="1"/>
  <c r="G334" i="1"/>
  <c r="H334" i="1"/>
  <c r="I334" i="1"/>
  <c r="G335" i="1"/>
  <c r="H335" i="1"/>
  <c r="I335" i="1"/>
  <c r="H336" i="1"/>
  <c r="I336" i="1"/>
  <c r="G337" i="1"/>
  <c r="H337" i="1"/>
  <c r="I337" i="1"/>
  <c r="G338" i="1"/>
  <c r="H338" i="1"/>
  <c r="I338" i="1"/>
  <c r="G339" i="1"/>
  <c r="H339" i="1"/>
  <c r="G340" i="1"/>
  <c r="H340" i="1"/>
  <c r="I340" i="1"/>
  <c r="G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G349" i="1"/>
  <c r="H349" i="1"/>
  <c r="I349" i="1"/>
  <c r="G350" i="1"/>
  <c r="H350" i="1"/>
  <c r="I350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G359" i="1"/>
  <c r="H359" i="1"/>
  <c r="G360" i="1"/>
  <c r="H360" i="1"/>
  <c r="I360" i="1"/>
  <c r="G362" i="1"/>
  <c r="H362" i="1"/>
  <c r="I362" i="1"/>
  <c r="G363" i="1"/>
  <c r="G364" i="1"/>
  <c r="H364" i="1"/>
  <c r="I364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H370" i="1"/>
  <c r="G371" i="1"/>
  <c r="H371" i="1"/>
  <c r="H372" i="1"/>
  <c r="G373" i="1"/>
  <c r="H373" i="1"/>
  <c r="I373" i="1"/>
  <c r="G374" i="1"/>
  <c r="H374" i="1"/>
  <c r="I374" i="1"/>
  <c r="G376" i="1"/>
  <c r="H376" i="1"/>
  <c r="I376" i="1"/>
  <c r="G377" i="1"/>
  <c r="H377" i="1"/>
  <c r="I377" i="1"/>
  <c r="I378" i="1"/>
  <c r="E284" i="1"/>
  <c r="F284" i="1"/>
  <c r="E285" i="1"/>
  <c r="F285" i="1"/>
  <c r="F286" i="1"/>
  <c r="E287" i="1"/>
  <c r="F287" i="1"/>
  <c r="E288" i="1"/>
  <c r="F288" i="1"/>
  <c r="E289" i="1"/>
  <c r="F289" i="1"/>
  <c r="E291" i="1"/>
  <c r="F291" i="1"/>
  <c r="E292" i="1"/>
  <c r="F292" i="1"/>
  <c r="E293" i="1"/>
  <c r="F293" i="1"/>
  <c r="E294" i="1"/>
  <c r="F294" i="1"/>
  <c r="E295" i="1"/>
  <c r="E296" i="1"/>
  <c r="F296" i="1"/>
  <c r="E297" i="1"/>
  <c r="F297" i="1"/>
  <c r="E298" i="1"/>
  <c r="F298" i="1"/>
  <c r="E299" i="1"/>
  <c r="F299" i="1"/>
  <c r="E301" i="1"/>
  <c r="F301" i="1"/>
  <c r="E302" i="1"/>
  <c r="F302" i="1"/>
  <c r="E303" i="1"/>
  <c r="F303" i="1"/>
  <c r="E304" i="1"/>
  <c r="E305" i="1"/>
  <c r="F305" i="1"/>
  <c r="E306" i="1"/>
  <c r="F306" i="1"/>
  <c r="E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7" i="1"/>
  <c r="F317" i="1"/>
  <c r="E318" i="1"/>
  <c r="F318" i="1"/>
  <c r="E320" i="1"/>
  <c r="F320" i="1"/>
  <c r="E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F347" i="1"/>
  <c r="F348" i="1"/>
  <c r="E349" i="1"/>
  <c r="F349" i="1"/>
  <c r="E350" i="1"/>
  <c r="F350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F358" i="1"/>
  <c r="F359" i="1"/>
  <c r="E360" i="1"/>
  <c r="F360" i="1"/>
  <c r="E362" i="1"/>
  <c r="F362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F371" i="1"/>
  <c r="E372" i="1"/>
  <c r="F372" i="1"/>
  <c r="E373" i="1"/>
  <c r="F373" i="1"/>
  <c r="E374" i="1"/>
  <c r="F374" i="1"/>
  <c r="E376" i="1"/>
  <c r="F376" i="1"/>
  <c r="E377" i="1"/>
  <c r="F377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E187" i="1"/>
  <c r="F187" i="1"/>
  <c r="E188" i="1"/>
  <c r="F188" i="1"/>
  <c r="E189" i="1"/>
  <c r="F189" i="1"/>
  <c r="E190" i="1"/>
  <c r="F190" i="1"/>
  <c r="E191" i="1"/>
  <c r="F191" i="1"/>
  <c r="F192" i="1"/>
  <c r="E193" i="1"/>
  <c r="F193" i="1"/>
  <c r="E194" i="1"/>
  <c r="F194" i="1"/>
  <c r="E195" i="1"/>
  <c r="F195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F210" i="1"/>
  <c r="E211" i="1"/>
  <c r="F211" i="1"/>
  <c r="E212" i="1"/>
  <c r="F212" i="1"/>
  <c r="E213" i="1"/>
  <c r="F213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5" i="1"/>
  <c r="F225" i="1"/>
  <c r="E226" i="1"/>
  <c r="F226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50" i="1"/>
  <c r="F250" i="1"/>
  <c r="E251" i="1"/>
  <c r="F251" i="1"/>
  <c r="E252" i="1"/>
  <c r="F252" i="1"/>
  <c r="E253" i="1"/>
  <c r="F253" i="1"/>
  <c r="E256" i="1"/>
  <c r="F256" i="1"/>
  <c r="E257" i="1"/>
  <c r="F257" i="1"/>
  <c r="E258" i="1"/>
  <c r="F258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79" i="1"/>
  <c r="E80" i="1"/>
  <c r="E81" i="1"/>
  <c r="E83" i="1"/>
  <c r="E84" i="1"/>
  <c r="E86" i="1"/>
  <c r="E87" i="1"/>
  <c r="E88" i="1"/>
  <c r="E89" i="1"/>
  <c r="E90" i="1"/>
  <c r="E91" i="1"/>
  <c r="E92" i="1"/>
  <c r="E93" i="1"/>
  <c r="E94" i="1"/>
  <c r="E95" i="1"/>
  <c r="E96" i="1"/>
  <c r="E97" i="1"/>
  <c r="E99" i="1"/>
  <c r="E100" i="1"/>
  <c r="E101" i="1"/>
  <c r="E102" i="1"/>
  <c r="E104" i="1"/>
  <c r="E105" i="1"/>
  <c r="E107" i="1"/>
  <c r="E108" i="1"/>
  <c r="E109" i="1"/>
  <c r="E110" i="1"/>
  <c r="E111" i="1"/>
  <c r="E112" i="1"/>
  <c r="E113" i="1"/>
  <c r="E114" i="1"/>
  <c r="E115" i="1"/>
  <c r="E116" i="1"/>
  <c r="E117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2" i="1"/>
  <c r="E133" i="1"/>
  <c r="E134" i="1"/>
  <c r="E135" i="1"/>
  <c r="E136" i="1"/>
  <c r="E137" i="1"/>
  <c r="E138" i="1"/>
  <c r="E140" i="1"/>
  <c r="E141" i="1"/>
  <c r="E142" i="1"/>
  <c r="E143" i="1"/>
  <c r="E144" i="1"/>
  <c r="E145" i="1"/>
  <c r="E146" i="1"/>
  <c r="E147" i="1"/>
  <c r="E148" i="1"/>
  <c r="E149" i="1"/>
  <c r="E150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H9" i="1"/>
  <c r="C17" i="1"/>
  <c r="H6" i="1"/>
  <c r="F79" i="1"/>
  <c r="F80" i="1"/>
  <c r="F81" i="1"/>
  <c r="F83" i="1"/>
  <c r="F84" i="1"/>
  <c r="F86" i="1"/>
  <c r="F87" i="1"/>
  <c r="F88" i="1"/>
  <c r="F89" i="1"/>
  <c r="F90" i="1"/>
  <c r="F91" i="1"/>
  <c r="F92" i="1"/>
  <c r="F93" i="1"/>
  <c r="F95" i="1"/>
  <c r="F96" i="1"/>
  <c r="F97" i="1"/>
  <c r="F99" i="1"/>
  <c r="F101" i="1"/>
  <c r="F102" i="1"/>
  <c r="F104" i="1"/>
  <c r="F105" i="1"/>
  <c r="F107" i="1"/>
  <c r="F108" i="1"/>
  <c r="F109" i="1"/>
  <c r="F110" i="1"/>
  <c r="F111" i="1"/>
  <c r="F113" i="1"/>
  <c r="F114" i="1"/>
  <c r="F115" i="1"/>
  <c r="F116" i="1"/>
  <c r="F117" i="1"/>
  <c r="F119" i="1"/>
  <c r="F120" i="1"/>
  <c r="F122" i="1"/>
  <c r="F123" i="1"/>
  <c r="F125" i="1"/>
  <c r="F126" i="1"/>
  <c r="F127" i="1"/>
  <c r="F128" i="1"/>
  <c r="F129" i="1"/>
  <c r="F132" i="1"/>
  <c r="F133" i="1"/>
  <c r="F134" i="1"/>
  <c r="F135" i="1"/>
  <c r="F137" i="1"/>
  <c r="F138" i="1"/>
  <c r="F140" i="1"/>
  <c r="F141" i="1"/>
  <c r="F143" i="1"/>
  <c r="F144" i="1"/>
  <c r="F145" i="1"/>
  <c r="F146" i="1"/>
  <c r="F147" i="1"/>
  <c r="F149" i="1"/>
  <c r="F150" i="1"/>
  <c r="F152" i="1"/>
  <c r="F153" i="1"/>
  <c r="F155" i="1"/>
  <c r="F156" i="1"/>
  <c r="F158" i="1"/>
  <c r="F159" i="1"/>
  <c r="F162" i="1"/>
  <c r="F163" i="1"/>
  <c r="F164" i="1"/>
  <c r="F165" i="1"/>
  <c r="F167" i="1"/>
  <c r="F168" i="1"/>
  <c r="C12" i="1"/>
  <c r="H154" i="1"/>
  <c r="G150" i="1"/>
  <c r="I137" i="1"/>
  <c r="G132" i="1"/>
  <c r="H119" i="1"/>
  <c r="H114" i="1"/>
  <c r="G102" i="1"/>
  <c r="G93" i="1"/>
  <c r="G86" i="1"/>
  <c r="H80" i="1"/>
  <c r="E378" i="1"/>
  <c r="D204" i="1"/>
  <c r="L204" i="1"/>
  <c r="I165" i="1"/>
  <c r="G149" i="1"/>
  <c r="I101" i="1"/>
  <c r="G80" i="1"/>
  <c r="D24" i="1"/>
  <c r="D180" i="1"/>
  <c r="L180" i="1"/>
  <c r="G167" i="1"/>
  <c r="H155" i="1"/>
  <c r="G125" i="1"/>
  <c r="H86" i="1"/>
  <c r="H81" i="1"/>
  <c r="D51" i="1"/>
  <c r="D19" i="1"/>
  <c r="E19" i="1"/>
  <c r="D227" i="1"/>
  <c r="L227" i="1"/>
  <c r="G227" i="1"/>
  <c r="H227" i="1"/>
  <c r="D121" i="1"/>
  <c r="L121" i="1"/>
  <c r="G121" i="1"/>
  <c r="H121" i="1"/>
  <c r="D295" i="1"/>
  <c r="L295" i="1"/>
  <c r="H295" i="1"/>
  <c r="D240" i="1"/>
  <c r="L240" i="1"/>
  <c r="G240" i="1"/>
  <c r="H240" i="1"/>
  <c r="D200" i="1"/>
  <c r="L200" i="1"/>
  <c r="G200" i="1"/>
  <c r="H200" i="1"/>
  <c r="F275" i="1"/>
  <c r="F254" i="1"/>
  <c r="F227" i="1"/>
  <c r="F361" i="1"/>
  <c r="E348" i="1"/>
  <c r="H375" i="1"/>
  <c r="G295" i="1"/>
  <c r="I227" i="1"/>
  <c r="D115" i="1"/>
  <c r="L115" i="1"/>
  <c r="G115" i="1"/>
  <c r="H115" i="1"/>
  <c r="I115" i="1"/>
  <c r="D91" i="1"/>
  <c r="L91" i="1"/>
  <c r="I91" i="1"/>
  <c r="G91" i="1"/>
  <c r="D336" i="1"/>
  <c r="L336" i="1"/>
  <c r="G336" i="1"/>
  <c r="D321" i="1"/>
  <c r="L321" i="1"/>
  <c r="G321" i="1"/>
  <c r="F321" i="1"/>
  <c r="D262" i="1"/>
  <c r="L262" i="1"/>
  <c r="G262" i="1"/>
  <c r="H262" i="1"/>
  <c r="I262" i="1"/>
  <c r="D245" i="1"/>
  <c r="L245" i="1"/>
  <c r="G245" i="1"/>
  <c r="I245" i="1"/>
  <c r="D223" i="1"/>
  <c r="L223" i="1"/>
  <c r="G223" i="1"/>
  <c r="I223" i="1"/>
  <c r="D172" i="1"/>
  <c r="L172" i="1"/>
  <c r="G172" i="1"/>
  <c r="H172" i="1"/>
  <c r="D103" i="1"/>
  <c r="L103" i="1"/>
  <c r="G103" i="1"/>
  <c r="H103" i="1"/>
  <c r="I103" i="1"/>
  <c r="D249" i="1"/>
  <c r="L249" i="1"/>
  <c r="H249" i="1"/>
  <c r="G249" i="1"/>
  <c r="D157" i="1"/>
  <c r="L157" i="1"/>
  <c r="G157" i="1"/>
  <c r="H157" i="1"/>
  <c r="D358" i="1"/>
  <c r="L358" i="1"/>
  <c r="I358" i="1"/>
  <c r="D348" i="1"/>
  <c r="L348" i="1"/>
  <c r="I348" i="1"/>
  <c r="G348" i="1"/>
  <c r="D316" i="1"/>
  <c r="L316" i="1"/>
  <c r="G316" i="1"/>
  <c r="E316" i="1"/>
  <c r="F316" i="1"/>
  <c r="D279" i="1"/>
  <c r="L279" i="1"/>
  <c r="H279" i="1"/>
  <c r="I279" i="1"/>
  <c r="F157" i="1"/>
  <c r="F121" i="1"/>
  <c r="E227" i="1"/>
  <c r="F186" i="1"/>
  <c r="F295" i="1"/>
  <c r="G279" i="1"/>
  <c r="I157" i="1"/>
  <c r="D145" i="1"/>
  <c r="L145" i="1"/>
  <c r="H145" i="1"/>
  <c r="I145" i="1"/>
  <c r="D109" i="1"/>
  <c r="L109" i="1"/>
  <c r="H109" i="1"/>
  <c r="I109" i="1"/>
  <c r="D372" i="1"/>
  <c r="L372" i="1"/>
  <c r="I372" i="1"/>
  <c r="G372" i="1"/>
  <c r="D341" i="1"/>
  <c r="L341" i="1"/>
  <c r="H341" i="1"/>
  <c r="I341" i="1"/>
  <c r="D304" i="1"/>
  <c r="L304" i="1"/>
  <c r="H304" i="1"/>
  <c r="F304" i="1"/>
  <c r="D282" i="1"/>
  <c r="L282" i="1"/>
  <c r="I282" i="1"/>
  <c r="G282" i="1"/>
  <c r="D271" i="1"/>
  <c r="L271" i="1"/>
  <c r="H271" i="1"/>
  <c r="I271" i="1"/>
  <c r="D193" i="1"/>
  <c r="L193" i="1"/>
  <c r="G193" i="1"/>
  <c r="I193" i="1"/>
  <c r="D176" i="1"/>
  <c r="L176" i="1"/>
  <c r="G176" i="1"/>
  <c r="H176" i="1"/>
  <c r="D361" i="1"/>
  <c r="L361" i="1"/>
  <c r="G361" i="1"/>
  <c r="H361" i="1"/>
  <c r="D210" i="1"/>
  <c r="L210" i="1"/>
  <c r="H210" i="1"/>
  <c r="I210" i="1"/>
  <c r="E210" i="1"/>
  <c r="H316" i="1"/>
  <c r="I240" i="1"/>
  <c r="D169" i="1"/>
  <c r="L169" i="1"/>
  <c r="G169" i="1"/>
  <c r="H169" i="1"/>
  <c r="I169" i="1"/>
  <c r="D133" i="1"/>
  <c r="L133" i="1"/>
  <c r="G133" i="1"/>
  <c r="H133" i="1"/>
  <c r="I133" i="1"/>
  <c r="D365" i="1"/>
  <c r="L365" i="1"/>
  <c r="H365" i="1"/>
  <c r="I365" i="1"/>
  <c r="D333" i="1"/>
  <c r="L333" i="1"/>
  <c r="G333" i="1"/>
  <c r="H333" i="1"/>
  <c r="D308" i="1"/>
  <c r="L308" i="1"/>
  <c r="I308" i="1"/>
  <c r="F308" i="1"/>
  <c r="G308" i="1"/>
  <c r="D286" i="1"/>
  <c r="L286" i="1"/>
  <c r="I286" i="1"/>
  <c r="G286" i="1"/>
  <c r="D275" i="1"/>
  <c r="L275" i="1"/>
  <c r="H275" i="1"/>
  <c r="I275" i="1"/>
  <c r="D254" i="1"/>
  <c r="L254" i="1"/>
  <c r="H254" i="1"/>
  <c r="I254" i="1"/>
  <c r="D139" i="1"/>
  <c r="L139" i="1"/>
  <c r="G139" i="1"/>
  <c r="H139" i="1"/>
  <c r="I139" i="1"/>
  <c r="F139" i="1"/>
  <c r="F103" i="1"/>
  <c r="F249" i="1"/>
  <c r="I361" i="1"/>
  <c r="H358" i="1"/>
  <c r="I249" i="1"/>
  <c r="I200" i="1"/>
  <c r="I121" i="1"/>
  <c r="D163" i="1"/>
  <c r="L163" i="1"/>
  <c r="I163" i="1"/>
  <c r="G163" i="1"/>
  <c r="D127" i="1"/>
  <c r="L127" i="1"/>
  <c r="I127" i="1"/>
  <c r="G127" i="1"/>
  <c r="D97" i="1"/>
  <c r="L97" i="1"/>
  <c r="G97" i="1"/>
  <c r="H97" i="1"/>
  <c r="I97" i="1"/>
  <c r="G87" i="1"/>
  <c r="H87" i="1"/>
  <c r="I87" i="1"/>
  <c r="D290" i="1"/>
  <c r="L290" i="1"/>
  <c r="G290" i="1"/>
  <c r="H290" i="1"/>
  <c r="E290" i="1"/>
  <c r="I290" i="1"/>
  <c r="F290" i="1"/>
  <c r="D236" i="1"/>
  <c r="L236" i="1"/>
  <c r="H236" i="1"/>
  <c r="D219" i="1"/>
  <c r="L219" i="1"/>
  <c r="G219" i="1"/>
  <c r="I219" i="1"/>
  <c r="D196" i="1"/>
  <c r="L196" i="1"/>
  <c r="G196" i="1"/>
  <c r="H196" i="1"/>
  <c r="D186" i="1"/>
  <c r="L186" i="1"/>
  <c r="G186" i="1"/>
  <c r="I186" i="1"/>
  <c r="G155" i="1"/>
  <c r="H152" i="1"/>
  <c r="H137" i="1"/>
  <c r="G119" i="1"/>
  <c r="H116" i="1"/>
  <c r="H101" i="1"/>
  <c r="I95" i="1"/>
  <c r="D39" i="1"/>
  <c r="D315" i="1"/>
  <c r="L315" i="1"/>
  <c r="D192" i="1"/>
  <c r="L192" i="1"/>
  <c r="I167" i="1"/>
  <c r="I149" i="1"/>
  <c r="G137" i="1"/>
  <c r="I113" i="1"/>
  <c r="G101" i="1"/>
  <c r="H95" i="1"/>
  <c r="I84" i="1"/>
  <c r="D80" i="1"/>
  <c r="L80" i="1"/>
  <c r="D327" i="1"/>
  <c r="L327" i="1"/>
  <c r="D252" i="1"/>
  <c r="L252" i="1"/>
  <c r="D238" i="1"/>
  <c r="L238" i="1"/>
  <c r="H167" i="1"/>
  <c r="H149" i="1"/>
  <c r="I143" i="1"/>
  <c r="H113" i="1"/>
  <c r="I107" i="1"/>
  <c r="G95" i="1"/>
  <c r="H84" i="1"/>
  <c r="D155" i="1"/>
  <c r="L155" i="1"/>
  <c r="D143" i="1"/>
  <c r="L143" i="1"/>
  <c r="D125" i="1"/>
  <c r="L125" i="1"/>
  <c r="D119" i="1"/>
  <c r="L119" i="1"/>
  <c r="D107" i="1"/>
  <c r="L107" i="1"/>
  <c r="D89" i="1"/>
  <c r="L89" i="1"/>
  <c r="F300" i="1"/>
  <c r="G375" i="1"/>
  <c r="D267" i="1"/>
  <c r="L267" i="1"/>
  <c r="I267" i="1"/>
  <c r="E267" i="1"/>
  <c r="F267" i="1"/>
  <c r="G214" i="1"/>
  <c r="D331" i="1"/>
  <c r="L331" i="1"/>
  <c r="I331" i="1"/>
  <c r="E331" i="1"/>
  <c r="F331" i="1"/>
  <c r="F259" i="1"/>
  <c r="E351" i="1"/>
  <c r="G351" i="1"/>
  <c r="H319" i="1"/>
  <c r="D23" i="1"/>
  <c r="L23" i="1"/>
  <c r="D339" i="1"/>
  <c r="L339" i="1"/>
  <c r="I339" i="1"/>
  <c r="I82" i="1"/>
  <c r="D82" i="1"/>
  <c r="L82" i="1"/>
  <c r="H82" i="1"/>
  <c r="F82" i="1"/>
  <c r="G259" i="1"/>
  <c r="H267" i="1"/>
  <c r="D166" i="1"/>
  <c r="L166" i="1"/>
  <c r="I166" i="1"/>
  <c r="F166" i="1"/>
  <c r="D160" i="1"/>
  <c r="L160" i="1"/>
  <c r="I160" i="1"/>
  <c r="F160" i="1"/>
  <c r="G160" i="1"/>
  <c r="H160" i="1"/>
  <c r="D154" i="1"/>
  <c r="L154" i="1"/>
  <c r="I154" i="1"/>
  <c r="F154" i="1"/>
  <c r="D148" i="1"/>
  <c r="L148" i="1"/>
  <c r="I148" i="1"/>
  <c r="F148" i="1"/>
  <c r="G148" i="1"/>
  <c r="H148" i="1"/>
  <c r="D142" i="1"/>
  <c r="L142" i="1"/>
  <c r="I142" i="1"/>
  <c r="F142" i="1"/>
  <c r="D136" i="1"/>
  <c r="L136" i="1"/>
  <c r="I136" i="1"/>
  <c r="F136" i="1"/>
  <c r="G136" i="1"/>
  <c r="H136" i="1"/>
  <c r="D130" i="1"/>
  <c r="L130" i="1"/>
  <c r="I130" i="1"/>
  <c r="F130" i="1"/>
  <c r="D124" i="1"/>
  <c r="L124" i="1"/>
  <c r="I124" i="1"/>
  <c r="F124" i="1"/>
  <c r="G124" i="1"/>
  <c r="H124" i="1"/>
  <c r="D112" i="1"/>
  <c r="L112" i="1"/>
  <c r="I112" i="1"/>
  <c r="F112" i="1"/>
  <c r="G112" i="1"/>
  <c r="H112" i="1"/>
  <c r="D100" i="1"/>
  <c r="L100" i="1"/>
  <c r="I100" i="1"/>
  <c r="F100" i="1"/>
  <c r="G100" i="1"/>
  <c r="H100" i="1"/>
  <c r="D94" i="1"/>
  <c r="L94" i="1"/>
  <c r="I94" i="1"/>
  <c r="F94" i="1"/>
  <c r="D78" i="1"/>
  <c r="L78" i="1"/>
  <c r="E78" i="1"/>
  <c r="G78" i="1"/>
  <c r="H78" i="1"/>
  <c r="D375" i="1"/>
  <c r="L375" i="1"/>
  <c r="I375" i="1"/>
  <c r="D351" i="1"/>
  <c r="L351" i="1"/>
  <c r="I351" i="1"/>
  <c r="D300" i="1"/>
  <c r="L300" i="1"/>
  <c r="G300" i="1"/>
  <c r="I300" i="1"/>
  <c r="H300" i="1"/>
  <c r="F351" i="1"/>
  <c r="G85" i="1"/>
  <c r="H85" i="1"/>
  <c r="I85" i="1"/>
  <c r="E85" i="1"/>
  <c r="D319" i="1"/>
  <c r="L319" i="1"/>
  <c r="I319" i="1"/>
  <c r="E319" i="1"/>
  <c r="F319" i="1"/>
  <c r="F85" i="1"/>
  <c r="E82" i="1"/>
  <c r="E375" i="1"/>
  <c r="H331" i="1"/>
  <c r="G267" i="1"/>
  <c r="G166" i="1"/>
  <c r="D71" i="1"/>
  <c r="D312" i="1"/>
  <c r="L312" i="1"/>
  <c r="G312" i="1"/>
  <c r="I312" i="1"/>
  <c r="H312" i="1"/>
  <c r="D255" i="1"/>
  <c r="L255" i="1"/>
  <c r="H255" i="1"/>
  <c r="F255" i="1"/>
  <c r="I255" i="1"/>
  <c r="E255" i="1"/>
  <c r="D259" i="1"/>
  <c r="L259" i="1"/>
  <c r="H259" i="1"/>
  <c r="I259" i="1"/>
  <c r="D34" i="1"/>
  <c r="D224" i="1"/>
  <c r="L224" i="1"/>
  <c r="I224" i="1"/>
  <c r="D202" i="1"/>
  <c r="L202" i="1"/>
  <c r="I202" i="1"/>
  <c r="D178" i="1"/>
  <c r="L178" i="1"/>
  <c r="I178" i="1"/>
  <c r="E192" i="1"/>
  <c r="E371" i="1"/>
  <c r="E359" i="1"/>
  <c r="E347" i="1"/>
  <c r="H288" i="1"/>
  <c r="H224" i="1"/>
  <c r="G178" i="1"/>
  <c r="D168" i="1"/>
  <c r="L168" i="1"/>
  <c r="I168" i="1"/>
  <c r="D162" i="1"/>
  <c r="L162" i="1"/>
  <c r="I162" i="1"/>
  <c r="D156" i="1"/>
  <c r="L156" i="1"/>
  <c r="I156" i="1"/>
  <c r="D150" i="1"/>
  <c r="L150" i="1"/>
  <c r="I150" i="1"/>
  <c r="D144" i="1"/>
  <c r="L144" i="1"/>
  <c r="I144" i="1"/>
  <c r="D138" i="1"/>
  <c r="L138" i="1"/>
  <c r="I138" i="1"/>
  <c r="D132" i="1"/>
  <c r="L132" i="1"/>
  <c r="I132" i="1"/>
  <c r="D126" i="1"/>
  <c r="L126" i="1"/>
  <c r="I126" i="1"/>
  <c r="D120" i="1"/>
  <c r="L120" i="1"/>
  <c r="I120" i="1"/>
  <c r="D114" i="1"/>
  <c r="L114" i="1"/>
  <c r="I114" i="1"/>
  <c r="D108" i="1"/>
  <c r="L108" i="1"/>
  <c r="I108" i="1"/>
  <c r="D102" i="1"/>
  <c r="L102" i="1"/>
  <c r="I102" i="1"/>
  <c r="D96" i="1"/>
  <c r="L96" i="1"/>
  <c r="I96" i="1"/>
  <c r="D90" i="1"/>
  <c r="L90" i="1"/>
  <c r="I90" i="1"/>
  <c r="D87" i="1"/>
  <c r="L87" i="1"/>
  <c r="D248" i="1"/>
  <c r="L248" i="1"/>
  <c r="I248" i="1"/>
  <c r="D228" i="1"/>
  <c r="L228" i="1"/>
  <c r="F224" i="1"/>
  <c r="F307" i="1"/>
  <c r="G288" i="1"/>
  <c r="G224" i="1"/>
  <c r="D83" i="1"/>
  <c r="L83" i="1"/>
  <c r="G83" i="1"/>
  <c r="D264" i="1"/>
  <c r="L264" i="1"/>
  <c r="I264" i="1"/>
  <c r="E224" i="1"/>
  <c r="E307" i="1"/>
  <c r="I371" i="1"/>
  <c r="I359" i="1"/>
  <c r="I347" i="1"/>
  <c r="I307" i="1"/>
  <c r="H238" i="1"/>
  <c r="I217" i="1"/>
  <c r="H192" i="1"/>
  <c r="D164" i="1"/>
  <c r="L164" i="1"/>
  <c r="I164" i="1"/>
  <c r="D158" i="1"/>
  <c r="L158" i="1"/>
  <c r="I158" i="1"/>
  <c r="D152" i="1"/>
  <c r="L152" i="1"/>
  <c r="I152" i="1"/>
  <c r="D146" i="1"/>
  <c r="L146" i="1"/>
  <c r="I146" i="1"/>
  <c r="D140" i="1"/>
  <c r="L140" i="1"/>
  <c r="I140" i="1"/>
  <c r="D134" i="1"/>
  <c r="L134" i="1"/>
  <c r="I134" i="1"/>
  <c r="D128" i="1"/>
  <c r="L128" i="1"/>
  <c r="I128" i="1"/>
  <c r="D122" i="1"/>
  <c r="L122" i="1"/>
  <c r="I122" i="1"/>
  <c r="D116" i="1"/>
  <c r="L116" i="1"/>
  <c r="I116" i="1"/>
  <c r="D110" i="1"/>
  <c r="L110" i="1"/>
  <c r="I110" i="1"/>
  <c r="D104" i="1"/>
  <c r="L104" i="1"/>
  <c r="I104" i="1"/>
  <c r="D92" i="1"/>
  <c r="L92" i="1"/>
  <c r="I92" i="1"/>
  <c r="D64" i="1"/>
  <c r="D52" i="1"/>
  <c r="D190" i="1"/>
  <c r="L190" i="1"/>
  <c r="I190" i="1"/>
  <c r="G81" i="1"/>
  <c r="I88" i="1"/>
  <c r="F78" i="1"/>
  <c r="E72" i="1"/>
  <c r="F72" i="1"/>
  <c r="L64" i="1"/>
  <c r="E23" i="1"/>
  <c r="F23" i="1"/>
  <c r="L52" i="1"/>
  <c r="H161" i="1"/>
  <c r="G161" i="1"/>
  <c r="I161" i="1"/>
  <c r="D161" i="1"/>
  <c r="L161" i="1"/>
  <c r="F151" i="1"/>
  <c r="E151" i="1"/>
  <c r="G151" i="1"/>
  <c r="H151" i="1"/>
  <c r="I151" i="1"/>
  <c r="D131" i="1"/>
  <c r="L131" i="1"/>
  <c r="I131" i="1"/>
  <c r="E131" i="1"/>
  <c r="F131" i="1"/>
  <c r="G131" i="1"/>
  <c r="H118" i="1"/>
  <c r="F118" i="1"/>
  <c r="D118" i="1"/>
  <c r="L118" i="1"/>
  <c r="G118" i="1"/>
  <c r="I118" i="1"/>
  <c r="G106" i="1"/>
  <c r="I106" i="1"/>
  <c r="F106" i="1"/>
  <c r="G98" i="1"/>
  <c r="E98" i="1"/>
  <c r="H98" i="1"/>
  <c r="I98" i="1"/>
  <c r="E214" i="1"/>
  <c r="H214" i="1"/>
  <c r="I214" i="1"/>
  <c r="D214" i="1"/>
  <c r="L214" i="1"/>
  <c r="F19" i="1"/>
  <c r="D98" i="1"/>
  <c r="L98" i="1"/>
  <c r="D106" i="1"/>
  <c r="L106" i="1"/>
  <c r="D151" i="1"/>
  <c r="L151" i="1"/>
  <c r="F214" i="1"/>
  <c r="L51" i="1"/>
  <c r="E51" i="1"/>
  <c r="F51" i="1"/>
  <c r="L34" i="1"/>
  <c r="E34" i="1"/>
  <c r="F34" i="1"/>
  <c r="F39" i="1"/>
  <c r="E39" i="1"/>
  <c r="E52" i="1"/>
  <c r="F52" i="1"/>
  <c r="L71" i="1"/>
  <c r="E71" i="1"/>
  <c r="F71" i="1"/>
  <c r="F98" i="1"/>
  <c r="L39" i="1"/>
  <c r="E64" i="1"/>
  <c r="F64" i="1"/>
  <c r="L24" i="1"/>
  <c r="E24" i="1"/>
  <c r="F24" i="1"/>
  <c r="D370" i="1"/>
  <c r="L370" i="1"/>
  <c r="G370" i="1"/>
  <c r="I370" i="1"/>
  <c r="E370" i="1"/>
  <c r="F370" i="1"/>
  <c r="H363" i="1"/>
  <c r="E363" i="1"/>
  <c r="D363" i="1"/>
  <c r="L363" i="1"/>
  <c r="F363" i="1"/>
  <c r="I363" i="1"/>
  <c r="H131" i="1"/>
  <c r="F161" i="1"/>
  <c r="E118" i="1"/>
  <c r="E106" i="1"/>
  <c r="D53" i="1"/>
  <c r="L19" i="1"/>
  <c r="D179" i="1"/>
  <c r="L179" i="1"/>
  <c r="I179" i="1"/>
  <c r="E179" i="1"/>
  <c r="H179" i="1"/>
  <c r="D46" i="1"/>
  <c r="D29" i="1"/>
  <c r="D75" i="1"/>
  <c r="D66" i="1"/>
  <c r="D33" i="1"/>
  <c r="D20" i="1"/>
  <c r="D60" i="1"/>
  <c r="D69" i="1"/>
  <c r="D31" i="1"/>
  <c r="D21" i="1"/>
  <c r="D62" i="1"/>
  <c r="D42" i="1"/>
  <c r="D165" i="1"/>
  <c r="L165" i="1"/>
  <c r="G165" i="1"/>
  <c r="G134" i="1"/>
  <c r="H134" i="1"/>
  <c r="H92" i="1"/>
  <c r="G92" i="1"/>
  <c r="D57" i="1"/>
  <c r="D291" i="1"/>
  <c r="L291" i="1"/>
  <c r="H291" i="1"/>
  <c r="I291" i="1"/>
  <c r="D265" i="1"/>
  <c r="L265" i="1"/>
  <c r="G265" i="1"/>
  <c r="H265" i="1"/>
  <c r="I265" i="1"/>
  <c r="D212" i="1"/>
  <c r="L212" i="1"/>
  <c r="G212" i="1"/>
  <c r="H212" i="1"/>
  <c r="I212" i="1"/>
  <c r="D203" i="1"/>
  <c r="L203" i="1"/>
  <c r="G203" i="1"/>
  <c r="H203" i="1"/>
  <c r="I203" i="1"/>
  <c r="D58" i="1"/>
  <c r="D41" i="1"/>
  <c r="G18" i="1"/>
  <c r="D47" i="1"/>
  <c r="D67" i="1"/>
  <c r="D38" i="1"/>
  <c r="D25" i="1"/>
  <c r="D48" i="1"/>
  <c r="D50" i="1"/>
  <c r="D32" i="1"/>
  <c r="D221" i="1"/>
  <c r="L221" i="1"/>
  <c r="I221" i="1"/>
  <c r="D28" i="1"/>
  <c r="D70" i="1"/>
  <c r="D73" i="1"/>
  <c r="D35" i="1"/>
  <c r="D54" i="1"/>
  <c r="D30" i="1"/>
  <c r="D74" i="1"/>
  <c r="D37" i="1"/>
  <c r="D27" i="1"/>
  <c r="D77" i="1"/>
  <c r="G128" i="1"/>
  <c r="H128" i="1"/>
  <c r="D61" i="1"/>
  <c r="D55" i="1"/>
  <c r="D40" i="1"/>
  <c r="D65" i="1"/>
  <c r="D22" i="1"/>
  <c r="D43" i="1"/>
  <c r="D45" i="1"/>
  <c r="D18" i="1"/>
  <c r="D293" i="1"/>
  <c r="L293" i="1"/>
  <c r="I293" i="1"/>
  <c r="D171" i="1"/>
  <c r="L171" i="1"/>
  <c r="I171" i="1"/>
  <c r="L17" i="1"/>
  <c r="D26" i="1"/>
  <c r="D76" i="1"/>
  <c r="D63" i="1"/>
  <c r="D59" i="1"/>
  <c r="D44" i="1"/>
  <c r="D49" i="1"/>
  <c r="D56" i="1"/>
  <c r="D36" i="1"/>
  <c r="D68" i="1"/>
  <c r="G170" i="1"/>
  <c r="D170" i="1"/>
  <c r="L170" i="1"/>
  <c r="H170" i="1"/>
  <c r="I170" i="1"/>
  <c r="G129" i="1"/>
  <c r="I81" i="1"/>
  <c r="G146" i="1"/>
  <c r="G110" i="1"/>
  <c r="I86" i="1"/>
  <c r="H143" i="1"/>
  <c r="G140" i="1"/>
  <c r="H122" i="1"/>
  <c r="G113" i="1"/>
  <c r="G104" i="1"/>
  <c r="G84" i="1"/>
  <c r="E28" i="1"/>
  <c r="F28" i="1"/>
  <c r="L28" i="1"/>
  <c r="L58" i="1"/>
  <c r="E58" i="1"/>
  <c r="F58" i="1"/>
  <c r="L62" i="1"/>
  <c r="E62" i="1"/>
  <c r="F62" i="1"/>
  <c r="L53" i="1"/>
  <c r="L43" i="1"/>
  <c r="E43" i="1"/>
  <c r="F43" i="1"/>
  <c r="E30" i="1"/>
  <c r="F30" i="1"/>
  <c r="L30" i="1"/>
  <c r="L38" i="1"/>
  <c r="E38" i="1"/>
  <c r="F38" i="1"/>
  <c r="L21" i="1"/>
  <c r="E21" i="1"/>
  <c r="F21" i="1"/>
  <c r="E66" i="1"/>
  <c r="F66" i="1"/>
  <c r="L66" i="1"/>
  <c r="E53" i="1"/>
  <c r="F53" i="1"/>
  <c r="L26" i="1"/>
  <c r="E26" i="1"/>
  <c r="F26" i="1"/>
  <c r="L37" i="1"/>
  <c r="F37" i="1"/>
  <c r="E37" i="1"/>
  <c r="L41" i="1"/>
  <c r="E41" i="1"/>
  <c r="F41" i="1"/>
  <c r="F49" i="1"/>
  <c r="E49" i="1"/>
  <c r="L49" i="1"/>
  <c r="L61" i="1"/>
  <c r="E61" i="1"/>
  <c r="F61" i="1"/>
  <c r="L44" i="1"/>
  <c r="E44" i="1"/>
  <c r="F44" i="1"/>
  <c r="E59" i="1"/>
  <c r="F59" i="1"/>
  <c r="L59" i="1"/>
  <c r="L22" i="1"/>
  <c r="H12" i="1"/>
  <c r="E22" i="1"/>
  <c r="F22" i="1"/>
  <c r="E54" i="1"/>
  <c r="F54" i="1"/>
  <c r="L54" i="1"/>
  <c r="L67" i="1"/>
  <c r="E67" i="1"/>
  <c r="F67" i="1"/>
  <c r="L31" i="1"/>
  <c r="E31" i="1"/>
  <c r="F31" i="1"/>
  <c r="L75" i="1"/>
  <c r="E75" i="1"/>
  <c r="F75" i="1"/>
  <c r="E18" i="1"/>
  <c r="F18" i="1"/>
  <c r="L18" i="1"/>
  <c r="H18" i="1"/>
  <c r="I18" i="1"/>
  <c r="E70" i="1"/>
  <c r="F70" i="1"/>
  <c r="L70" i="1"/>
  <c r="L20" i="1"/>
  <c r="E20" i="1"/>
  <c r="F20" i="1"/>
  <c r="L74" i="1"/>
  <c r="E74" i="1"/>
  <c r="F74" i="1"/>
  <c r="L68" i="1"/>
  <c r="F68" i="1"/>
  <c r="E68" i="1"/>
  <c r="E63" i="1"/>
  <c r="L63" i="1"/>
  <c r="F63" i="1"/>
  <c r="F65" i="1"/>
  <c r="L65" i="1"/>
  <c r="E65" i="1"/>
  <c r="L77" i="1"/>
  <c r="E77" i="1"/>
  <c r="F77" i="1"/>
  <c r="L35" i="1"/>
  <c r="E35" i="1"/>
  <c r="F35" i="1"/>
  <c r="L32" i="1"/>
  <c r="E32" i="1"/>
  <c r="F32" i="1"/>
  <c r="E47" i="1"/>
  <c r="F47" i="1"/>
  <c r="L47" i="1"/>
  <c r="L69" i="1"/>
  <c r="E69" i="1"/>
  <c r="F69" i="1"/>
  <c r="L29" i="1"/>
  <c r="E29" i="1"/>
  <c r="F29" i="1"/>
  <c r="F56" i="1"/>
  <c r="L56" i="1"/>
  <c r="E56" i="1"/>
  <c r="L55" i="1"/>
  <c r="E55" i="1"/>
  <c r="F55" i="1"/>
  <c r="L48" i="1"/>
  <c r="E48" i="1"/>
  <c r="F48" i="1"/>
  <c r="L42" i="1"/>
  <c r="E42" i="1"/>
  <c r="F42" i="1"/>
  <c r="E45" i="1"/>
  <c r="F45" i="1"/>
  <c r="L45" i="1"/>
  <c r="E25" i="1"/>
  <c r="F25" i="1"/>
  <c r="L25" i="1"/>
  <c r="L33" i="1"/>
  <c r="F33" i="1"/>
  <c r="E33" i="1"/>
  <c r="L36" i="1"/>
  <c r="E36" i="1"/>
  <c r="F36" i="1"/>
  <c r="L76" i="1"/>
  <c r="E76" i="1"/>
  <c r="F76" i="1"/>
  <c r="L40" i="1"/>
  <c r="E40" i="1"/>
  <c r="F40" i="1"/>
  <c r="E27" i="1"/>
  <c r="L27" i="1"/>
  <c r="F27" i="1"/>
  <c r="L73" i="1"/>
  <c r="F73" i="1"/>
  <c r="E73" i="1"/>
  <c r="L50" i="1"/>
  <c r="E50" i="1"/>
  <c r="F50" i="1"/>
  <c r="L57" i="1"/>
  <c r="E57" i="1"/>
  <c r="F57" i="1"/>
  <c r="E60" i="1"/>
  <c r="F60" i="1"/>
  <c r="L60" i="1"/>
  <c r="L46" i="1"/>
  <c r="E46" i="1"/>
  <c r="F46" i="1"/>
  <c r="G19" i="1"/>
  <c r="H11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I38" i="1"/>
  <c r="G38" i="1"/>
  <c r="H38" i="1"/>
  <c r="I39" i="1"/>
  <c r="G39" i="1"/>
  <c r="H39" i="1"/>
  <c r="G40" i="1"/>
  <c r="H40" i="1"/>
  <c r="I40" i="1"/>
  <c r="I41" i="1"/>
  <c r="G41" i="1"/>
  <c r="H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I49" i="1"/>
  <c r="G49" i="1"/>
  <c r="H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I78" i="1"/>
  <c r="H5" i="1"/>
  <c r="H7" i="1"/>
  <c r="H10" i="1"/>
</calcChain>
</file>

<file path=xl/sharedStrings.xml><?xml version="1.0" encoding="utf-8"?>
<sst xmlns="http://schemas.openxmlformats.org/spreadsheetml/2006/main" count="28" uniqueCount="26">
  <si>
    <t>una cuota</t>
  </si>
  <si>
    <t>otro importe</t>
  </si>
  <si>
    <t>RESUMEN</t>
  </si>
  <si>
    <t>DATOS</t>
  </si>
  <si>
    <t>CÁLCULO CUOTA DE LEASING</t>
  </si>
  <si>
    <t>MES</t>
  </si>
  <si>
    <t>RENTA</t>
  </si>
  <si>
    <t>IMPUESTO</t>
  </si>
  <si>
    <t>TOTAL</t>
  </si>
  <si>
    <t>CARGA FINANCIERA</t>
  </si>
  <si>
    <t>RECUPERACIÓN COSTE</t>
  </si>
  <si>
    <t>PENDIENTE</t>
  </si>
  <si>
    <t>Importe sin impuestos</t>
  </si>
  <si>
    <t>Años</t>
  </si>
  <si>
    <t>Comisión de apertura</t>
  </si>
  <si>
    <t>Interés nominal anticipado</t>
  </si>
  <si>
    <t>Periodo de pago</t>
  </si>
  <si>
    <t>Impuestos (IVA)</t>
  </si>
  <si>
    <t xml:space="preserve"> ¿Valor residual?</t>
  </si>
  <si>
    <t>Carga financiera</t>
  </si>
  <si>
    <t>Recuperación de coste</t>
  </si>
  <si>
    <t>Total arrendamiento</t>
  </si>
  <si>
    <t>Valor residual</t>
  </si>
  <si>
    <t>Total pagos</t>
  </si>
  <si>
    <t>Impuestos</t>
  </si>
  <si>
    <t>Coste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</si>
</sst>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d\-mm\-yy;@"/>
  </numFmts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"/>
      <name val="Open Sans"/>
      <family val="2"/>
    </font>
    <font>
      <sz val="10"/>
      <name val="Open Sans"/>
      <family val="2"/>
    </font>
    <font>
      <sz val="10"/>
      <color indexed="8"/>
      <name val="Open Sans"/>
      <family val="2"/>
    </font>
    <font>
      <u/>
      <sz val="10"/>
      <color indexed="8"/>
      <name val="Open Sans"/>
      <family val="2"/>
    </font>
    <font>
      <b/>
      <i/>
      <sz val="9"/>
      <color indexed="12"/>
      <name val="Open Sans"/>
      <family val="2"/>
    </font>
    <font>
      <b/>
      <sz val="10"/>
      <name val="Open Sans"/>
      <family val="2"/>
    </font>
    <font>
      <b/>
      <i/>
      <sz val="10"/>
      <name val="Open Sans"/>
      <family val="2"/>
    </font>
    <font>
      <b/>
      <sz val="9"/>
      <name val="Open Sans"/>
      <family val="2"/>
    </font>
    <font>
      <sz val="8"/>
      <name val="Open Sans"/>
      <family val="2"/>
    </font>
    <font>
      <b/>
      <sz val="12"/>
      <name val="Open Sans"/>
      <family val="2"/>
    </font>
    <font>
      <sz val="12"/>
      <name val="Open Sans"/>
      <family val="2"/>
    </font>
    <font>
      <b/>
      <sz val="10"/>
      <color rgb="FF5D94A0"/>
      <name val="Open Sans"/>
      <family val="2"/>
    </font>
    <font>
      <b/>
      <shadow/>
      <sz val="18"/>
      <color theme="0"/>
      <name val="Open Sans"/>
      <family val="2"/>
    </font>
    <font>
      <b/>
      <sz val="12"/>
      <color rgb="FF5D94A0"/>
      <name val="Open Sans"/>
      <family val="2"/>
    </font>
    <font>
      <b/>
      <sz val="11"/>
      <color theme="0"/>
      <name val="Open Sans"/>
      <family val="2"/>
    </font>
    <font>
      <b/>
      <sz val="12"/>
      <color theme="0"/>
      <name val="Open Sans"/>
      <family val="2"/>
    </font>
    <font>
      <sz val="11"/>
      <color theme="1" tint="0.34998626667073579"/>
      <name val="Open Sans"/>
      <family val="2"/>
    </font>
    <font>
      <b/>
      <sz val="11"/>
      <color theme="1" tint="0.34998626667073579"/>
      <name val="Open Sans"/>
      <family val="2"/>
    </font>
    <font>
      <sz val="12"/>
      <color theme="1" tint="0.34998626667073579"/>
      <name val="Open Sans"/>
      <family val="2"/>
    </font>
    <font>
      <b/>
      <sz val="12"/>
      <color theme="1" tint="0.34998626667073579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1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1" applyNumberFormat="1" applyFont="1" applyAlignment="1" applyProtection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3" fontId="7" fillId="0" borderId="0" xfId="1" applyNumberFormat="1" applyFont="1" applyAlignment="1" applyProtection="1">
      <alignment horizontal="center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</xf>
    <xf numFmtId="3" fontId="9" fillId="0" borderId="0" xfId="0" applyNumberFormat="1" applyFont="1" applyBorder="1" applyAlignment="1" applyProtection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1" fontId="12" fillId="0" borderId="0" xfId="0" applyNumberFormat="1" applyFont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2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/>
    <xf numFmtId="2" fontId="4" fillId="3" borderId="0" xfId="0" applyNumberFormat="1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3" fontId="19" fillId="0" borderId="7" xfId="0" applyNumberFormat="1" applyFont="1" applyBorder="1" applyAlignment="1" applyProtection="1">
      <alignment horizontal="center" vertical="center"/>
      <protection locked="0"/>
    </xf>
    <xf numFmtId="0" fontId="19" fillId="0" borderId="7" xfId="0" applyNumberFormat="1" applyFont="1" applyBorder="1" applyAlignment="1" applyProtection="1">
      <alignment horizontal="center" vertical="center"/>
      <protection locked="0"/>
    </xf>
    <xf numFmtId="10" fontId="19" fillId="0" borderId="7" xfId="0" applyNumberFormat="1" applyFont="1" applyFill="1" applyBorder="1" applyAlignment="1" applyProtection="1">
      <alignment horizontal="center" vertical="center"/>
      <protection locked="0"/>
    </xf>
    <xf numFmtId="10" fontId="19" fillId="2" borderId="7" xfId="0" applyNumberFormat="1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>
      <alignment horizontal="center" vertical="center" wrapText="1"/>
    </xf>
    <xf numFmtId="3" fontId="18" fillId="5" borderId="4" xfId="0" applyNumberFormat="1" applyFont="1" applyFill="1" applyBorder="1" applyAlignment="1">
      <alignment horizontal="center" vertical="center" wrapText="1"/>
    </xf>
    <xf numFmtId="4" fontId="21" fillId="3" borderId="7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21" fillId="3" borderId="8" xfId="0" applyNumberFormat="1" applyFont="1" applyFill="1" applyBorder="1" applyAlignment="1">
      <alignment horizontal="center" vertical="center"/>
    </xf>
    <xf numFmtId="0" fontId="22" fillId="7" borderId="4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/>
    </xf>
    <xf numFmtId="0" fontId="17" fillId="5" borderId="4" xfId="0" applyFont="1" applyFill="1" applyBorder="1" applyAlignment="1" applyProtection="1">
      <alignment horizontal="center" vertical="center"/>
    </xf>
    <xf numFmtId="0" fontId="17" fillId="5" borderId="6" xfId="0" applyFont="1" applyFill="1" applyBorder="1" applyAlignment="1" applyProtection="1">
      <alignment horizontal="center" vertical="center"/>
    </xf>
    <xf numFmtId="4" fontId="19" fillId="0" borderId="7" xfId="0" applyNumberFormat="1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10" fontId="20" fillId="0" borderId="7" xfId="0" applyNumberFormat="1" applyFont="1" applyBorder="1" applyAlignment="1" applyProtection="1">
      <alignment horizontal="center" vertical="center"/>
    </xf>
    <xf numFmtId="4" fontId="20" fillId="0" borderId="7" xfId="0" applyNumberFormat="1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1">
    <dxf>
      <font>
        <b val="0"/>
        <i val="0"/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cuota_leasing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cuota_leasing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cuota_leasi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cuota_leasing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cuota_leasing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0</xdr:rowOff>
    </xdr:from>
    <xdr:to>
      <xdr:col>18</xdr:col>
      <xdr:colOff>211950</xdr:colOff>
      <xdr:row>4</xdr:row>
      <xdr:rowOff>118194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61E1CE9E-D941-46D1-80CC-D27F29C9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50" y="0"/>
          <a:ext cx="3269475" cy="1099269"/>
        </a:xfrm>
        <a:prstGeom prst="rect">
          <a:avLst/>
        </a:prstGeom>
      </xdr:spPr>
    </xdr:pic>
    <xdr:clientData/>
  </xdr:twoCellAnchor>
  <xdr:twoCellAnchor>
    <xdr:from>
      <xdr:col>14</xdr:col>
      <xdr:colOff>440551</xdr:colOff>
      <xdr:row>4</xdr:row>
      <xdr:rowOff>28828</xdr:rowOff>
    </xdr:from>
    <xdr:to>
      <xdr:col>18</xdr:col>
      <xdr:colOff>30976</xdr:colOff>
      <xdr:row>5</xdr:row>
      <xdr:rowOff>95503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843B839F-7DC6-478D-A9A0-9DDEAAB382F0}"/>
            </a:ext>
          </a:extLst>
        </xdr:cNvPr>
        <xdr:cNvSpPr/>
      </xdr:nvSpPr>
      <xdr:spPr>
        <a:xfrm>
          <a:off x="12804001" y="1009903"/>
          <a:ext cx="2800350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16</xdr:col>
      <xdr:colOff>241350</xdr:colOff>
      <xdr:row>5</xdr:row>
      <xdr:rowOff>311963</xdr:rowOff>
    </xdr:from>
    <xdr:to>
      <xdr:col>16</xdr:col>
      <xdr:colOff>736650</xdr:colOff>
      <xdr:row>7</xdr:row>
      <xdr:rowOff>45263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FE76EC9B-32BE-490A-A260-600CB8385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0725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17</xdr:col>
      <xdr:colOff>83400</xdr:colOff>
      <xdr:row>5</xdr:row>
      <xdr:rowOff>311963</xdr:rowOff>
    </xdr:from>
    <xdr:to>
      <xdr:col>17</xdr:col>
      <xdr:colOff>578700</xdr:colOff>
      <xdr:row>7</xdr:row>
      <xdr:rowOff>45263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3775577E-A177-4219-BB2F-167C7A54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4775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719175</xdr:colOff>
      <xdr:row>5</xdr:row>
      <xdr:rowOff>311963</xdr:rowOff>
    </xdr:from>
    <xdr:to>
      <xdr:col>15</xdr:col>
      <xdr:colOff>290550</xdr:colOff>
      <xdr:row>7</xdr:row>
      <xdr:rowOff>45263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D6682C29-A946-4F41-8B5D-3AA90A90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2625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15</xdr:col>
      <xdr:colOff>399300</xdr:colOff>
      <xdr:row>5</xdr:row>
      <xdr:rowOff>311963</xdr:rowOff>
    </xdr:from>
    <xdr:to>
      <xdr:col>16</xdr:col>
      <xdr:colOff>132600</xdr:colOff>
      <xdr:row>7</xdr:row>
      <xdr:rowOff>45263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D5010AC7-19EF-47FC-AC6D-4B9C5DC2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6675" y="167403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15</xdr:row>
      <xdr:rowOff>148425</xdr:rowOff>
    </xdr:from>
    <xdr:to>
      <xdr:col>18</xdr:col>
      <xdr:colOff>550200</xdr:colOff>
      <xdr:row>21</xdr:row>
      <xdr:rowOff>138975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0BEF49EA-AC67-4059-BB52-B5F94EDC0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45585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9525</xdr:colOff>
      <xdr:row>21</xdr:row>
      <xdr:rowOff>230175</xdr:rowOff>
    </xdr:from>
    <xdr:to>
      <xdr:col>18</xdr:col>
      <xdr:colOff>550200</xdr:colOff>
      <xdr:row>27</xdr:row>
      <xdr:rowOff>87375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8DEC4019-6301-48BF-822D-520C11F19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67929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9525</xdr:colOff>
      <xdr:row>7</xdr:row>
      <xdr:rowOff>200025</xdr:rowOff>
    </xdr:from>
    <xdr:to>
      <xdr:col>18</xdr:col>
      <xdr:colOff>550200</xdr:colOff>
      <xdr:row>15</xdr:row>
      <xdr:rowOff>57225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B40F57C0-D74F-4336-A46B-7D4ED43DF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2324100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14</xdr:col>
      <xdr:colOff>9525</xdr:colOff>
      <xdr:row>27</xdr:row>
      <xdr:rowOff>178576</xdr:rowOff>
    </xdr:from>
    <xdr:to>
      <xdr:col>18</xdr:col>
      <xdr:colOff>550200</xdr:colOff>
      <xdr:row>33</xdr:row>
      <xdr:rowOff>35776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67CDC09A-3834-4BB8-A17A-482FE4DC6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9027301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2968D"/>
  </sheetPr>
  <dimension ref="A1:O466"/>
  <sheetViews>
    <sheetView showGridLines="0" tabSelected="1" topLeftCell="B1" zoomScale="80" zoomScaleNormal="80" workbookViewId="0">
      <selection activeCell="U10" sqref="U10"/>
    </sheetView>
  </sheetViews>
  <sheetFormatPr baseColWidth="10" defaultRowHeight="15" x14ac:dyDescent="0.3"/>
  <cols>
    <col min="1" max="1" width="2.7109375" style="1" hidden="1" customWidth="1"/>
    <col min="2" max="2" width="2.5703125" style="2" customWidth="1"/>
    <col min="3" max="7" width="25.7109375" style="7" customWidth="1"/>
    <col min="8" max="9" width="25.7109375" style="15" customWidth="1"/>
    <col min="10" max="10" width="2.85546875" style="2" customWidth="1"/>
    <col min="11" max="11" width="18.85546875" style="15" hidden="1" customWidth="1"/>
    <col min="12" max="12" width="9.85546875" style="14" hidden="1" customWidth="1"/>
    <col min="13" max="14" width="0" style="7" hidden="1" customWidth="1"/>
    <col min="15" max="15" width="13.85546875" style="7" customWidth="1"/>
    <col min="16" max="16384" width="11.42578125" style="7"/>
  </cols>
  <sheetData>
    <row r="1" spans="1:15" ht="5.0999999999999996" customHeight="1" thickBot="1" x14ac:dyDescent="0.35">
      <c r="C1" s="2"/>
      <c r="D1" s="2"/>
      <c r="E1" s="2"/>
      <c r="F1" s="2"/>
      <c r="G1" s="2"/>
      <c r="H1" s="3"/>
      <c r="I1" s="3"/>
      <c r="K1" s="4"/>
      <c r="L1" s="5"/>
      <c r="M1" s="6">
        <v>1</v>
      </c>
      <c r="N1" s="6" t="s">
        <v>0</v>
      </c>
    </row>
    <row r="2" spans="1:15" ht="33.75" customHeight="1" thickBot="1" x14ac:dyDescent="0.35">
      <c r="C2" s="63" t="s">
        <v>4</v>
      </c>
      <c r="D2" s="64"/>
      <c r="E2" s="64"/>
      <c r="F2" s="64"/>
      <c r="G2" s="64"/>
      <c r="H2" s="64"/>
      <c r="I2" s="65"/>
      <c r="K2" s="8"/>
      <c r="L2" s="5"/>
      <c r="M2" s="6">
        <v>2</v>
      </c>
      <c r="N2" s="6" t="s">
        <v>1</v>
      </c>
    </row>
    <row r="3" spans="1:15" ht="14.25" customHeight="1" x14ac:dyDescent="0.3">
      <c r="C3" s="9"/>
      <c r="D3" s="9"/>
      <c r="E3" s="9"/>
      <c r="F3" s="9"/>
      <c r="G3" s="9"/>
      <c r="H3" s="10"/>
      <c r="I3" s="10"/>
      <c r="K3" s="11"/>
      <c r="L3" s="5"/>
      <c r="M3" s="6">
        <v>3</v>
      </c>
      <c r="N3" s="6"/>
      <c r="O3" s="12"/>
    </row>
    <row r="4" spans="1:15" s="46" customFormat="1" ht="24.95" customHeight="1" x14ac:dyDescent="0.2">
      <c r="A4" s="41"/>
      <c r="B4" s="42"/>
      <c r="C4" s="72" t="s">
        <v>3</v>
      </c>
      <c r="D4" s="72"/>
      <c r="E4" s="73"/>
      <c r="F4" s="68" t="s">
        <v>2</v>
      </c>
      <c r="G4" s="68"/>
      <c r="H4" s="69"/>
      <c r="I4" s="69"/>
      <c r="J4" s="42"/>
      <c r="K4" s="43"/>
      <c r="L4" s="44"/>
      <c r="M4" s="45">
        <v>4</v>
      </c>
      <c r="N4" s="45"/>
    </row>
    <row r="5" spans="1:15" s="46" customFormat="1" ht="30" customHeight="1" x14ac:dyDescent="0.2">
      <c r="A5" s="41"/>
      <c r="B5" s="42"/>
      <c r="C5" s="66" t="s">
        <v>12</v>
      </c>
      <c r="D5" s="67"/>
      <c r="E5" s="52">
        <v>20000</v>
      </c>
      <c r="F5" s="66" t="s">
        <v>19</v>
      </c>
      <c r="G5" s="67"/>
      <c r="H5" s="70">
        <f>SUM(G18:G169)</f>
        <v>2624.3478456053713</v>
      </c>
      <c r="I5" s="71"/>
      <c r="J5" s="42"/>
      <c r="K5" s="43"/>
      <c r="L5" s="44"/>
      <c r="M5" s="45">
        <v>12</v>
      </c>
      <c r="N5" s="45"/>
    </row>
    <row r="6" spans="1:15" s="46" customFormat="1" ht="30" customHeight="1" x14ac:dyDescent="0.2">
      <c r="A6" s="41"/>
      <c r="B6" s="42"/>
      <c r="C6" s="66" t="s">
        <v>13</v>
      </c>
      <c r="D6" s="67"/>
      <c r="E6" s="53">
        <v>5</v>
      </c>
      <c r="F6" s="66" t="s">
        <v>20</v>
      </c>
      <c r="G6" s="67"/>
      <c r="H6" s="70">
        <f>E5-H8</f>
        <v>19400</v>
      </c>
      <c r="I6" s="71"/>
      <c r="J6" s="42"/>
      <c r="K6" s="43"/>
      <c r="L6" s="44"/>
      <c r="M6" s="45"/>
      <c r="N6" s="45"/>
    </row>
    <row r="7" spans="1:15" s="46" customFormat="1" ht="30" customHeight="1" x14ac:dyDescent="0.2">
      <c r="A7" s="41"/>
      <c r="B7" s="42"/>
      <c r="C7" s="66" t="s">
        <v>14</v>
      </c>
      <c r="D7" s="67"/>
      <c r="E7" s="54">
        <v>0.01</v>
      </c>
      <c r="F7" s="66" t="s">
        <v>21</v>
      </c>
      <c r="G7" s="67"/>
      <c r="H7" s="75">
        <f>SUM(H5:H6)</f>
        <v>22024.347845605371</v>
      </c>
      <c r="I7" s="76"/>
      <c r="J7" s="42"/>
      <c r="K7" s="43"/>
      <c r="L7" s="44"/>
      <c r="M7" s="45"/>
      <c r="N7" s="45"/>
    </row>
    <row r="8" spans="1:15" s="46" customFormat="1" ht="30" customHeight="1" x14ac:dyDescent="0.2">
      <c r="A8" s="41"/>
      <c r="B8" s="42"/>
      <c r="C8" s="66" t="s">
        <v>15</v>
      </c>
      <c r="D8" s="67"/>
      <c r="E8" s="55">
        <v>0.05</v>
      </c>
      <c r="F8" s="66" t="s">
        <v>22</v>
      </c>
      <c r="G8" s="67"/>
      <c r="H8" s="70">
        <f>IF(E11="otro importe",E12,K8)</f>
        <v>600</v>
      </c>
      <c r="I8" s="71"/>
      <c r="J8" s="42"/>
      <c r="K8" s="47">
        <f>IF(E5&lt;&gt;0,-PMT(E8/E9,E6*E9+K13,E5,IF(E11="otro importe",-E12,0),1),0)</f>
        <v>367.07246409342292</v>
      </c>
      <c r="L8" s="48"/>
    </row>
    <row r="9" spans="1:15" s="46" customFormat="1" ht="30" customHeight="1" x14ac:dyDescent="0.2">
      <c r="A9" s="41"/>
      <c r="B9" s="42"/>
      <c r="C9" s="66" t="s">
        <v>16</v>
      </c>
      <c r="D9" s="67"/>
      <c r="E9" s="56">
        <v>12</v>
      </c>
      <c r="F9" s="66" t="s">
        <v>14</v>
      </c>
      <c r="G9" s="67"/>
      <c r="H9" s="70">
        <f>E5*E7</f>
        <v>200</v>
      </c>
      <c r="I9" s="71"/>
      <c r="J9" s="42"/>
      <c r="K9" s="49"/>
      <c r="L9" s="48"/>
    </row>
    <row r="10" spans="1:15" s="46" customFormat="1" ht="30" customHeight="1" x14ac:dyDescent="0.2">
      <c r="A10" s="41"/>
      <c r="B10" s="42"/>
      <c r="C10" s="66" t="s">
        <v>17</v>
      </c>
      <c r="D10" s="67"/>
      <c r="E10" s="55">
        <v>0.04</v>
      </c>
      <c r="F10" s="66" t="s">
        <v>23</v>
      </c>
      <c r="G10" s="67"/>
      <c r="H10" s="75">
        <f>SUM(H7:H9)</f>
        <v>22824.347845605371</v>
      </c>
      <c r="I10" s="76"/>
      <c r="J10" s="42"/>
      <c r="K10" s="49"/>
      <c r="L10" s="48"/>
    </row>
    <row r="11" spans="1:15" s="46" customFormat="1" ht="30" customHeight="1" x14ac:dyDescent="0.2">
      <c r="A11" s="41"/>
      <c r="B11" s="42"/>
      <c r="C11" s="66" t="s">
        <v>18</v>
      </c>
      <c r="D11" s="67"/>
      <c r="E11" s="56" t="s">
        <v>1</v>
      </c>
      <c r="F11" s="66" t="s">
        <v>24</v>
      </c>
      <c r="G11" s="67"/>
      <c r="H11" s="70">
        <f>IF(E10&lt;&gt;0,SUM(E18:E169)+H9*E10,0)</f>
        <v>912.97391382421438</v>
      </c>
      <c r="I11" s="71"/>
      <c r="J11" s="42"/>
      <c r="K11" s="49"/>
      <c r="L11" s="48"/>
    </row>
    <row r="12" spans="1:15" s="46" customFormat="1" ht="30" customHeight="1" x14ac:dyDescent="0.2">
      <c r="A12" s="41"/>
      <c r="B12" s="42"/>
      <c r="C12" s="66" t="str">
        <f>IF(E11="otro importe","importe valor residual","")</f>
        <v>importe valor residual</v>
      </c>
      <c r="D12" s="67"/>
      <c r="E12" s="56">
        <v>600</v>
      </c>
      <c r="F12" s="66" t="s">
        <v>25</v>
      </c>
      <c r="G12" s="67"/>
      <c r="H12" s="74">
        <f>IF(E5&lt;&gt;0,-1+(1+IRR($L$17:$L378,$E$8/$E$9))^$E$9,0)</f>
        <v>6.1605312260336165E-2</v>
      </c>
      <c r="I12" s="74"/>
      <c r="J12" s="42"/>
      <c r="K12" s="49"/>
      <c r="L12" s="48"/>
    </row>
    <row r="13" spans="1:15" hidden="1" x14ac:dyDescent="0.3">
      <c r="C13" s="9"/>
      <c r="D13" s="16"/>
      <c r="E13" s="17"/>
      <c r="F13" s="77"/>
      <c r="G13" s="77"/>
      <c r="H13" s="18"/>
      <c r="I13" s="19"/>
      <c r="K13" s="15">
        <f>IF(E11="una cuota",1,0)</f>
        <v>0</v>
      </c>
      <c r="M13" s="20"/>
    </row>
    <row r="14" spans="1:15" x14ac:dyDescent="0.3">
      <c r="C14" s="2"/>
      <c r="D14" s="2"/>
      <c r="E14" s="2"/>
      <c r="F14" s="21"/>
      <c r="G14" s="21"/>
      <c r="H14" s="21"/>
      <c r="I14" s="21"/>
    </row>
    <row r="15" spans="1:15" x14ac:dyDescent="0.3">
      <c r="C15" s="22"/>
      <c r="D15" s="23"/>
      <c r="E15" s="15"/>
      <c r="F15" s="15"/>
      <c r="G15" s="15"/>
      <c r="H15" s="7"/>
      <c r="K15" s="24"/>
    </row>
    <row r="16" spans="1:15" s="29" customFormat="1" ht="50.1" customHeight="1" x14ac:dyDescent="0.35">
      <c r="A16" s="25"/>
      <c r="B16" s="26"/>
      <c r="C16" s="57" t="s">
        <v>5</v>
      </c>
      <c r="D16" s="58" t="s">
        <v>6</v>
      </c>
      <c r="E16" s="58" t="s">
        <v>7</v>
      </c>
      <c r="F16" s="58" t="s">
        <v>8</v>
      </c>
      <c r="G16" s="58" t="s">
        <v>9</v>
      </c>
      <c r="H16" s="58" t="s">
        <v>10</v>
      </c>
      <c r="I16" s="58" t="s">
        <v>11</v>
      </c>
      <c r="J16" s="26"/>
      <c r="K16" s="27"/>
      <c r="L16" s="28"/>
    </row>
    <row r="17" spans="1:15" hidden="1" x14ac:dyDescent="0.3">
      <c r="A17" s="1">
        <v>0</v>
      </c>
      <c r="C17" s="30">
        <f>IF(E$6*E$9&lt;A17+1,"",A17)</f>
        <v>0</v>
      </c>
      <c r="D17" s="31"/>
      <c r="E17" s="31"/>
      <c r="F17" s="31"/>
      <c r="G17" s="31"/>
      <c r="H17" s="31"/>
      <c r="I17" s="31">
        <f>E5</f>
        <v>20000</v>
      </c>
      <c r="K17" s="24"/>
      <c r="L17" s="14">
        <f>-E5*(1-E7)+K8</f>
        <v>-19432.927535906576</v>
      </c>
      <c r="M17" s="13"/>
    </row>
    <row r="18" spans="1:15" ht="30" customHeight="1" x14ac:dyDescent="0.3">
      <c r="A18" s="1">
        <v>1</v>
      </c>
      <c r="C18" s="62">
        <f t="shared" ref="C18:C49" si="0">IF(E$6*E$9&lt;A18-1,"",A18)</f>
        <v>1</v>
      </c>
      <c r="D18" s="61">
        <f t="shared" ref="D18:D81" si="1">IF(C18&lt;&gt;"",IF($E$6*$E$9&gt;=C18,$K$8,$H$8),"")</f>
        <v>367.07246409342292</v>
      </c>
      <c r="E18" s="59">
        <f>IF(C18&lt;&gt;"",D18*$E$10,"")</f>
        <v>14.682898563736916</v>
      </c>
      <c r="F18" s="59">
        <f t="shared" ref="F18:F81" si="2">IF(C18&lt;&gt;"",D18+E18,"")</f>
        <v>381.75536265715982</v>
      </c>
      <c r="G18" s="59">
        <f t="shared" ref="G18:G81" si="3">IF(C18&lt;&gt;"",IF(C18&lt;=$E$6*$E$9,(I17-$K$8)*$E$8/$E$9,0),"")</f>
        <v>81.803864732944064</v>
      </c>
      <c r="H18" s="59">
        <f t="shared" ref="H18:H81" si="4">IF(C18&lt;&gt;"",D18-G18,"")</f>
        <v>285.26859936047885</v>
      </c>
      <c r="I18" s="59">
        <f t="shared" ref="I18:I81" si="5">IF(C18&lt;&gt;"",I17-H18,"")</f>
        <v>19714.731400639521</v>
      </c>
      <c r="J18" s="34"/>
      <c r="K18" s="35"/>
      <c r="L18" s="36">
        <f t="shared" ref="L18:L81" si="6">+D18</f>
        <v>367.07246409342292</v>
      </c>
      <c r="M18" s="37"/>
      <c r="N18" s="38"/>
      <c r="O18" s="38"/>
    </row>
    <row r="19" spans="1:15" ht="30" customHeight="1" x14ac:dyDescent="0.3">
      <c r="A19" s="1">
        <v>2</v>
      </c>
      <c r="C19" s="62">
        <f t="shared" si="0"/>
        <v>2</v>
      </c>
      <c r="D19" s="61">
        <f t="shared" si="1"/>
        <v>367.07246409342292</v>
      </c>
      <c r="E19" s="59">
        <f t="shared" ref="E19:E82" si="7">IF(C19&lt;&gt;"",D19*$E$10,"")</f>
        <v>14.682898563736916</v>
      </c>
      <c r="F19" s="59">
        <f t="shared" si="2"/>
        <v>381.75536265715982</v>
      </c>
      <c r="G19" s="59">
        <f t="shared" si="3"/>
        <v>80.615245568942072</v>
      </c>
      <c r="H19" s="59">
        <f t="shared" si="4"/>
        <v>286.45721852448082</v>
      </c>
      <c r="I19" s="59">
        <f t="shared" si="5"/>
        <v>19428.274182115041</v>
      </c>
      <c r="J19" s="34"/>
      <c r="K19" s="35"/>
      <c r="L19" s="36">
        <f t="shared" si="6"/>
        <v>367.07246409342292</v>
      </c>
      <c r="M19" s="37"/>
      <c r="N19" s="38"/>
      <c r="O19" s="38"/>
    </row>
    <row r="20" spans="1:15" ht="30" customHeight="1" x14ac:dyDescent="0.3">
      <c r="A20" s="1">
        <v>3</v>
      </c>
      <c r="C20" s="62">
        <f t="shared" si="0"/>
        <v>3</v>
      </c>
      <c r="D20" s="61">
        <f t="shared" si="1"/>
        <v>367.07246409342292</v>
      </c>
      <c r="E20" s="59">
        <f t="shared" si="7"/>
        <v>14.682898563736916</v>
      </c>
      <c r="F20" s="59">
        <f t="shared" si="2"/>
        <v>381.75536265715982</v>
      </c>
      <c r="G20" s="59">
        <f t="shared" si="3"/>
        <v>79.421673825090082</v>
      </c>
      <c r="H20" s="59">
        <f t="shared" si="4"/>
        <v>287.65079026833286</v>
      </c>
      <c r="I20" s="59">
        <f t="shared" si="5"/>
        <v>19140.623391846708</v>
      </c>
      <c r="J20" s="34"/>
      <c r="K20" s="35"/>
      <c r="L20" s="36">
        <f t="shared" si="6"/>
        <v>367.07246409342292</v>
      </c>
      <c r="M20" s="37"/>
      <c r="N20" s="38"/>
      <c r="O20" s="38"/>
    </row>
    <row r="21" spans="1:15" ht="30" customHeight="1" x14ac:dyDescent="0.3">
      <c r="A21" s="1">
        <v>4</v>
      </c>
      <c r="C21" s="62">
        <f t="shared" si="0"/>
        <v>4</v>
      </c>
      <c r="D21" s="61">
        <f t="shared" si="1"/>
        <v>367.07246409342292</v>
      </c>
      <c r="E21" s="59">
        <f t="shared" si="7"/>
        <v>14.682898563736916</v>
      </c>
      <c r="F21" s="59">
        <f t="shared" si="2"/>
        <v>381.75536265715982</v>
      </c>
      <c r="G21" s="59">
        <f t="shared" si="3"/>
        <v>78.223128865638685</v>
      </c>
      <c r="H21" s="59">
        <f t="shared" si="4"/>
        <v>288.84933522778425</v>
      </c>
      <c r="I21" s="59">
        <f t="shared" si="5"/>
        <v>18851.774056618924</v>
      </c>
      <c r="J21" s="34"/>
      <c r="K21" s="35"/>
      <c r="L21" s="36">
        <f t="shared" si="6"/>
        <v>367.07246409342292</v>
      </c>
      <c r="M21" s="37"/>
      <c r="N21" s="38"/>
      <c r="O21" s="38"/>
    </row>
    <row r="22" spans="1:15" ht="30" customHeight="1" x14ac:dyDescent="0.3">
      <c r="A22" s="1">
        <v>5</v>
      </c>
      <c r="C22" s="62">
        <f t="shared" si="0"/>
        <v>5</v>
      </c>
      <c r="D22" s="61">
        <f t="shared" si="1"/>
        <v>367.07246409342292</v>
      </c>
      <c r="E22" s="59">
        <f t="shared" si="7"/>
        <v>14.682898563736916</v>
      </c>
      <c r="F22" s="59">
        <f t="shared" si="2"/>
        <v>381.75536265715982</v>
      </c>
      <c r="G22" s="59">
        <f t="shared" si="3"/>
        <v>77.019589968856252</v>
      </c>
      <c r="H22" s="59">
        <f t="shared" si="4"/>
        <v>290.05287412456664</v>
      </c>
      <c r="I22" s="59">
        <f t="shared" si="5"/>
        <v>18561.721182494359</v>
      </c>
      <c r="J22" s="34"/>
      <c r="K22" s="35"/>
      <c r="L22" s="36">
        <f t="shared" si="6"/>
        <v>367.07246409342292</v>
      </c>
      <c r="M22" s="37"/>
      <c r="N22" s="38"/>
      <c r="O22" s="38"/>
    </row>
    <row r="23" spans="1:15" ht="30" customHeight="1" x14ac:dyDescent="0.3">
      <c r="A23" s="1">
        <v>6</v>
      </c>
      <c r="C23" s="62">
        <f t="shared" si="0"/>
        <v>6</v>
      </c>
      <c r="D23" s="61">
        <f t="shared" si="1"/>
        <v>367.07246409342292</v>
      </c>
      <c r="E23" s="59">
        <f t="shared" si="7"/>
        <v>14.682898563736916</v>
      </c>
      <c r="F23" s="59">
        <f t="shared" si="2"/>
        <v>381.75536265715982</v>
      </c>
      <c r="G23" s="59">
        <f t="shared" si="3"/>
        <v>75.81103632667056</v>
      </c>
      <c r="H23" s="59">
        <f t="shared" si="4"/>
        <v>291.26142776675238</v>
      </c>
      <c r="I23" s="59">
        <f t="shared" si="5"/>
        <v>18270.459754727606</v>
      </c>
      <c r="J23" s="34"/>
      <c r="K23" s="35"/>
      <c r="L23" s="36">
        <f t="shared" si="6"/>
        <v>367.07246409342292</v>
      </c>
      <c r="M23" s="37"/>
      <c r="N23" s="38"/>
      <c r="O23" s="38"/>
    </row>
    <row r="24" spans="1:15" ht="30" customHeight="1" x14ac:dyDescent="0.3">
      <c r="A24" s="1">
        <v>7</v>
      </c>
      <c r="C24" s="62">
        <f t="shared" si="0"/>
        <v>7</v>
      </c>
      <c r="D24" s="61">
        <f t="shared" si="1"/>
        <v>367.07246409342292</v>
      </c>
      <c r="E24" s="59">
        <f t="shared" si="7"/>
        <v>14.682898563736916</v>
      </c>
      <c r="F24" s="59">
        <f t="shared" si="2"/>
        <v>381.75536265715982</v>
      </c>
      <c r="G24" s="59">
        <f t="shared" si="3"/>
        <v>74.597447044309092</v>
      </c>
      <c r="H24" s="59">
        <f t="shared" si="4"/>
        <v>292.47501704911383</v>
      </c>
      <c r="I24" s="59">
        <f t="shared" si="5"/>
        <v>17977.984737678493</v>
      </c>
      <c r="J24" s="34"/>
      <c r="K24" s="35"/>
      <c r="L24" s="36">
        <f t="shared" si="6"/>
        <v>367.07246409342292</v>
      </c>
      <c r="M24" s="37"/>
      <c r="N24" s="38"/>
      <c r="O24" s="38"/>
    </row>
    <row r="25" spans="1:15" ht="30" customHeight="1" x14ac:dyDescent="0.3">
      <c r="A25" s="1">
        <v>8</v>
      </c>
      <c r="C25" s="62">
        <f t="shared" si="0"/>
        <v>8</v>
      </c>
      <c r="D25" s="61">
        <f t="shared" si="1"/>
        <v>367.07246409342292</v>
      </c>
      <c r="E25" s="59">
        <f t="shared" si="7"/>
        <v>14.682898563736916</v>
      </c>
      <c r="F25" s="59">
        <f t="shared" si="2"/>
        <v>381.75536265715982</v>
      </c>
      <c r="G25" s="59">
        <f t="shared" si="3"/>
        <v>73.378801139937792</v>
      </c>
      <c r="H25" s="59">
        <f t="shared" si="4"/>
        <v>293.69366295348516</v>
      </c>
      <c r="I25" s="59">
        <f t="shared" si="5"/>
        <v>17684.291074725006</v>
      </c>
      <c r="J25" s="34"/>
      <c r="K25" s="35"/>
      <c r="L25" s="36">
        <f t="shared" si="6"/>
        <v>367.07246409342292</v>
      </c>
      <c r="M25" s="37"/>
      <c r="N25" s="38"/>
      <c r="O25" s="38"/>
    </row>
    <row r="26" spans="1:15" ht="30" customHeight="1" x14ac:dyDescent="0.3">
      <c r="A26" s="1">
        <v>9</v>
      </c>
      <c r="C26" s="62">
        <f t="shared" si="0"/>
        <v>9</v>
      </c>
      <c r="D26" s="61">
        <f t="shared" si="1"/>
        <v>367.07246409342292</v>
      </c>
      <c r="E26" s="59">
        <f t="shared" si="7"/>
        <v>14.682898563736916</v>
      </c>
      <c r="F26" s="59">
        <f t="shared" si="2"/>
        <v>381.75536265715982</v>
      </c>
      <c r="G26" s="59">
        <f t="shared" si="3"/>
        <v>72.155077544298265</v>
      </c>
      <c r="H26" s="59">
        <f t="shared" si="4"/>
        <v>294.91738654912467</v>
      </c>
      <c r="I26" s="59">
        <f t="shared" si="5"/>
        <v>17389.373688175881</v>
      </c>
      <c r="J26" s="34"/>
      <c r="K26" s="35"/>
      <c r="L26" s="36">
        <f t="shared" si="6"/>
        <v>367.07246409342292</v>
      </c>
      <c r="M26" s="37"/>
      <c r="N26" s="38"/>
      <c r="O26" s="38"/>
    </row>
    <row r="27" spans="1:15" ht="30" customHeight="1" x14ac:dyDescent="0.3">
      <c r="A27" s="1">
        <v>10</v>
      </c>
      <c r="C27" s="62">
        <f t="shared" si="0"/>
        <v>10</v>
      </c>
      <c r="D27" s="61">
        <f t="shared" si="1"/>
        <v>367.07246409342292</v>
      </c>
      <c r="E27" s="59">
        <f t="shared" si="7"/>
        <v>14.682898563736916</v>
      </c>
      <c r="F27" s="59">
        <f t="shared" si="2"/>
        <v>381.75536265715982</v>
      </c>
      <c r="G27" s="59">
        <f t="shared" si="3"/>
        <v>70.926255100343568</v>
      </c>
      <c r="H27" s="59">
        <f t="shared" si="4"/>
        <v>296.14620899307937</v>
      </c>
      <c r="I27" s="59">
        <f t="shared" si="5"/>
        <v>17093.227479182802</v>
      </c>
      <c r="J27" s="34"/>
      <c r="K27" s="35"/>
      <c r="L27" s="36">
        <f t="shared" si="6"/>
        <v>367.07246409342292</v>
      </c>
      <c r="M27" s="37"/>
      <c r="N27" s="38"/>
      <c r="O27" s="38"/>
    </row>
    <row r="28" spans="1:15" ht="30" customHeight="1" x14ac:dyDescent="0.3">
      <c r="A28" s="1">
        <v>11</v>
      </c>
      <c r="C28" s="62">
        <f t="shared" si="0"/>
        <v>11</v>
      </c>
      <c r="D28" s="61">
        <f t="shared" si="1"/>
        <v>367.07246409342292</v>
      </c>
      <c r="E28" s="59">
        <f t="shared" si="7"/>
        <v>14.682898563736916</v>
      </c>
      <c r="F28" s="59">
        <f t="shared" si="2"/>
        <v>381.75536265715982</v>
      </c>
      <c r="G28" s="59">
        <f t="shared" si="3"/>
        <v>69.692312562872416</v>
      </c>
      <c r="H28" s="59">
        <f t="shared" si="4"/>
        <v>297.38015153055051</v>
      </c>
      <c r="I28" s="59">
        <f t="shared" si="5"/>
        <v>16795.847327652253</v>
      </c>
      <c r="J28" s="34"/>
      <c r="K28" s="35"/>
      <c r="L28" s="36">
        <f t="shared" si="6"/>
        <v>367.07246409342292</v>
      </c>
      <c r="M28" s="37"/>
      <c r="N28" s="38"/>
      <c r="O28" s="38"/>
    </row>
    <row r="29" spans="1:15" ht="30" customHeight="1" x14ac:dyDescent="0.3">
      <c r="A29" s="1">
        <v>12</v>
      </c>
      <c r="C29" s="62">
        <f t="shared" si="0"/>
        <v>12</v>
      </c>
      <c r="D29" s="61">
        <f t="shared" si="1"/>
        <v>367.07246409342292</v>
      </c>
      <c r="E29" s="59">
        <f t="shared" si="7"/>
        <v>14.682898563736916</v>
      </c>
      <c r="F29" s="59">
        <f t="shared" si="2"/>
        <v>381.75536265715982</v>
      </c>
      <c r="G29" s="59">
        <f t="shared" si="3"/>
        <v>68.453228598161786</v>
      </c>
      <c r="H29" s="59">
        <f t="shared" si="4"/>
        <v>298.61923549526114</v>
      </c>
      <c r="I29" s="59">
        <f t="shared" si="5"/>
        <v>16497.228092156991</v>
      </c>
      <c r="J29" s="34"/>
      <c r="K29" s="35"/>
      <c r="L29" s="36">
        <f t="shared" si="6"/>
        <v>367.07246409342292</v>
      </c>
      <c r="M29" s="37"/>
      <c r="N29" s="38"/>
      <c r="O29" s="38"/>
    </row>
    <row r="30" spans="1:15" ht="30" customHeight="1" x14ac:dyDescent="0.3">
      <c r="A30" s="1">
        <v>13</v>
      </c>
      <c r="C30" s="62">
        <f t="shared" si="0"/>
        <v>13</v>
      </c>
      <c r="D30" s="61">
        <f t="shared" si="1"/>
        <v>367.07246409342292</v>
      </c>
      <c r="E30" s="59">
        <f t="shared" si="7"/>
        <v>14.682898563736916</v>
      </c>
      <c r="F30" s="59">
        <f t="shared" si="2"/>
        <v>381.75536265715982</v>
      </c>
      <c r="G30" s="59">
        <f t="shared" si="3"/>
        <v>67.208981783598205</v>
      </c>
      <c r="H30" s="59">
        <f t="shared" si="4"/>
        <v>299.86348230982469</v>
      </c>
      <c r="I30" s="59">
        <f t="shared" si="5"/>
        <v>16197.364609847165</v>
      </c>
      <c r="J30" s="34"/>
      <c r="K30" s="35"/>
      <c r="L30" s="36">
        <f t="shared" si="6"/>
        <v>367.07246409342292</v>
      </c>
      <c r="M30" s="37"/>
      <c r="N30" s="38"/>
      <c r="O30" s="38"/>
    </row>
    <row r="31" spans="1:15" ht="30" customHeight="1" x14ac:dyDescent="0.3">
      <c r="A31" s="1">
        <v>14</v>
      </c>
      <c r="C31" s="62">
        <f t="shared" si="0"/>
        <v>14</v>
      </c>
      <c r="D31" s="61">
        <f t="shared" si="1"/>
        <v>367.07246409342292</v>
      </c>
      <c r="E31" s="59">
        <f t="shared" si="7"/>
        <v>14.682898563736916</v>
      </c>
      <c r="F31" s="59">
        <f t="shared" si="2"/>
        <v>381.75536265715982</v>
      </c>
      <c r="G31" s="59">
        <f t="shared" si="3"/>
        <v>65.959550607307264</v>
      </c>
      <c r="H31" s="59">
        <f t="shared" si="4"/>
        <v>301.11291348611564</v>
      </c>
      <c r="I31" s="59">
        <f t="shared" si="5"/>
        <v>15896.251696361051</v>
      </c>
      <c r="J31" s="34"/>
      <c r="K31" s="35"/>
      <c r="L31" s="36">
        <f t="shared" si="6"/>
        <v>367.07246409342292</v>
      </c>
      <c r="M31" s="37"/>
      <c r="N31" s="38"/>
      <c r="O31" s="38"/>
    </row>
    <row r="32" spans="1:15" ht="30" customHeight="1" x14ac:dyDescent="0.3">
      <c r="A32" s="1">
        <v>15</v>
      </c>
      <c r="C32" s="62">
        <f t="shared" si="0"/>
        <v>15</v>
      </c>
      <c r="D32" s="61">
        <f t="shared" si="1"/>
        <v>367.07246409342292</v>
      </c>
      <c r="E32" s="59">
        <f t="shared" si="7"/>
        <v>14.682898563736916</v>
      </c>
      <c r="F32" s="59">
        <f t="shared" si="2"/>
        <v>381.75536265715982</v>
      </c>
      <c r="G32" s="59">
        <f t="shared" si="3"/>
        <v>64.704913467781793</v>
      </c>
      <c r="H32" s="59">
        <f t="shared" si="4"/>
        <v>302.36755062564112</v>
      </c>
      <c r="I32" s="59">
        <f t="shared" si="5"/>
        <v>15593.88414573541</v>
      </c>
      <c r="J32" s="34"/>
      <c r="K32" s="35"/>
      <c r="L32" s="36">
        <f t="shared" si="6"/>
        <v>367.07246409342292</v>
      </c>
      <c r="M32" s="37"/>
      <c r="N32" s="38"/>
      <c r="O32" s="38"/>
    </row>
    <row r="33" spans="1:15" ht="30" customHeight="1" x14ac:dyDescent="0.3">
      <c r="A33" s="1">
        <v>16</v>
      </c>
      <c r="C33" s="62">
        <f t="shared" si="0"/>
        <v>16</v>
      </c>
      <c r="D33" s="61">
        <f t="shared" si="1"/>
        <v>367.07246409342292</v>
      </c>
      <c r="E33" s="59">
        <f t="shared" si="7"/>
        <v>14.682898563736916</v>
      </c>
      <c r="F33" s="59">
        <f t="shared" si="2"/>
        <v>381.75536265715982</v>
      </c>
      <c r="G33" s="59">
        <f t="shared" si="3"/>
        <v>63.445048673508289</v>
      </c>
      <c r="H33" s="59">
        <f t="shared" si="4"/>
        <v>303.62741541991466</v>
      </c>
      <c r="I33" s="59">
        <f t="shared" si="5"/>
        <v>15290.256730315496</v>
      </c>
      <c r="J33" s="34"/>
      <c r="K33" s="35"/>
      <c r="L33" s="36">
        <f t="shared" si="6"/>
        <v>367.07246409342292</v>
      </c>
      <c r="M33" s="37"/>
      <c r="N33" s="38"/>
      <c r="O33" s="38"/>
    </row>
    <row r="34" spans="1:15" ht="30" customHeight="1" x14ac:dyDescent="0.3">
      <c r="A34" s="1">
        <v>17</v>
      </c>
      <c r="C34" s="62">
        <f t="shared" si="0"/>
        <v>17</v>
      </c>
      <c r="D34" s="61">
        <f t="shared" si="1"/>
        <v>367.07246409342292</v>
      </c>
      <c r="E34" s="59">
        <f t="shared" si="7"/>
        <v>14.682898563736916</v>
      </c>
      <c r="F34" s="59">
        <f t="shared" si="2"/>
        <v>381.75536265715982</v>
      </c>
      <c r="G34" s="59">
        <f t="shared" si="3"/>
        <v>62.179934442591978</v>
      </c>
      <c r="H34" s="59">
        <f t="shared" si="4"/>
        <v>304.89252965083097</v>
      </c>
      <c r="I34" s="59">
        <f t="shared" si="5"/>
        <v>14985.364200664664</v>
      </c>
      <c r="J34" s="34"/>
      <c r="K34" s="35"/>
      <c r="L34" s="36">
        <f t="shared" si="6"/>
        <v>367.07246409342292</v>
      </c>
      <c r="M34" s="37"/>
      <c r="N34" s="38"/>
      <c r="O34" s="38"/>
    </row>
    <row r="35" spans="1:15" ht="30" customHeight="1" x14ac:dyDescent="0.3">
      <c r="A35" s="1">
        <v>18</v>
      </c>
      <c r="C35" s="62">
        <f t="shared" si="0"/>
        <v>18</v>
      </c>
      <c r="D35" s="61">
        <f t="shared" si="1"/>
        <v>367.07246409342292</v>
      </c>
      <c r="E35" s="59">
        <f t="shared" si="7"/>
        <v>14.682898563736916</v>
      </c>
      <c r="F35" s="59">
        <f t="shared" si="2"/>
        <v>381.75536265715982</v>
      </c>
      <c r="G35" s="59">
        <f t="shared" si="3"/>
        <v>60.90954890238018</v>
      </c>
      <c r="H35" s="59">
        <f t="shared" si="4"/>
        <v>306.16291519104277</v>
      </c>
      <c r="I35" s="59">
        <f t="shared" si="5"/>
        <v>14679.201285473622</v>
      </c>
      <c r="J35" s="34"/>
      <c r="K35" s="35"/>
      <c r="L35" s="36">
        <f t="shared" si="6"/>
        <v>367.07246409342292</v>
      </c>
      <c r="M35" s="37"/>
      <c r="N35" s="38"/>
      <c r="O35" s="38"/>
    </row>
    <row r="36" spans="1:15" ht="30" customHeight="1" x14ac:dyDescent="0.3">
      <c r="A36" s="1">
        <v>19</v>
      </c>
      <c r="C36" s="62">
        <f t="shared" si="0"/>
        <v>19</v>
      </c>
      <c r="D36" s="61">
        <f t="shared" si="1"/>
        <v>367.07246409342292</v>
      </c>
      <c r="E36" s="59">
        <f t="shared" si="7"/>
        <v>14.682898563736916</v>
      </c>
      <c r="F36" s="59">
        <f t="shared" si="2"/>
        <v>381.75536265715982</v>
      </c>
      <c r="G36" s="59">
        <f t="shared" si="3"/>
        <v>59.633870089084176</v>
      </c>
      <c r="H36" s="59">
        <f t="shared" si="4"/>
        <v>307.43859400433877</v>
      </c>
      <c r="I36" s="59">
        <f t="shared" si="5"/>
        <v>14371.762691469283</v>
      </c>
      <c r="J36" s="34"/>
      <c r="K36" s="35"/>
      <c r="L36" s="36">
        <f t="shared" si="6"/>
        <v>367.07246409342292</v>
      </c>
      <c r="M36" s="37"/>
      <c r="N36" s="38"/>
      <c r="O36" s="38"/>
    </row>
    <row r="37" spans="1:15" ht="30" customHeight="1" x14ac:dyDescent="0.3">
      <c r="A37" s="1">
        <v>20</v>
      </c>
      <c r="C37" s="62">
        <f t="shared" si="0"/>
        <v>20</v>
      </c>
      <c r="D37" s="61">
        <f t="shared" si="1"/>
        <v>367.07246409342292</v>
      </c>
      <c r="E37" s="59">
        <f t="shared" si="7"/>
        <v>14.682898563736916</v>
      </c>
      <c r="F37" s="59">
        <f t="shared" si="2"/>
        <v>381.75536265715982</v>
      </c>
      <c r="G37" s="59">
        <f t="shared" si="3"/>
        <v>58.352875947399419</v>
      </c>
      <c r="H37" s="59">
        <f t="shared" si="4"/>
        <v>308.71958814602351</v>
      </c>
      <c r="I37" s="59">
        <f t="shared" si="5"/>
        <v>14063.04310332326</v>
      </c>
      <c r="J37" s="34"/>
      <c r="K37" s="35"/>
      <c r="L37" s="36">
        <f t="shared" si="6"/>
        <v>367.07246409342292</v>
      </c>
      <c r="M37" s="37"/>
      <c r="N37" s="38"/>
      <c r="O37" s="38"/>
    </row>
    <row r="38" spans="1:15" ht="30" customHeight="1" x14ac:dyDescent="0.3">
      <c r="A38" s="1">
        <v>21</v>
      </c>
      <c r="C38" s="62">
        <f t="shared" si="0"/>
        <v>21</v>
      </c>
      <c r="D38" s="61">
        <f t="shared" si="1"/>
        <v>367.07246409342292</v>
      </c>
      <c r="E38" s="59">
        <f t="shared" si="7"/>
        <v>14.682898563736916</v>
      </c>
      <c r="F38" s="59">
        <f t="shared" si="2"/>
        <v>381.75536265715982</v>
      </c>
      <c r="G38" s="59">
        <f t="shared" si="3"/>
        <v>57.066544330124323</v>
      </c>
      <c r="H38" s="59">
        <f t="shared" si="4"/>
        <v>310.00591976329861</v>
      </c>
      <c r="I38" s="59">
        <f t="shared" si="5"/>
        <v>13753.037183559962</v>
      </c>
      <c r="J38" s="34"/>
      <c r="K38" s="35"/>
      <c r="L38" s="36">
        <f t="shared" si="6"/>
        <v>367.07246409342292</v>
      </c>
      <c r="M38" s="37"/>
      <c r="N38" s="38"/>
      <c r="O38" s="38"/>
    </row>
    <row r="39" spans="1:15" ht="30" customHeight="1" x14ac:dyDescent="0.3">
      <c r="A39" s="1">
        <v>22</v>
      </c>
      <c r="C39" s="62">
        <f t="shared" si="0"/>
        <v>22</v>
      </c>
      <c r="D39" s="61">
        <f t="shared" si="1"/>
        <v>367.07246409342292</v>
      </c>
      <c r="E39" s="59">
        <f t="shared" si="7"/>
        <v>14.682898563736916</v>
      </c>
      <c r="F39" s="59">
        <f t="shared" si="2"/>
        <v>381.75536265715982</v>
      </c>
      <c r="G39" s="59">
        <f t="shared" si="3"/>
        <v>55.774852997777252</v>
      </c>
      <c r="H39" s="59">
        <f t="shared" si="4"/>
        <v>311.29761109564566</v>
      </c>
      <c r="I39" s="59">
        <f t="shared" si="5"/>
        <v>13441.739572464316</v>
      </c>
      <c r="J39" s="34"/>
      <c r="K39" s="35"/>
      <c r="L39" s="36">
        <f t="shared" si="6"/>
        <v>367.07246409342292</v>
      </c>
      <c r="M39" s="37"/>
      <c r="N39" s="38"/>
      <c r="O39" s="38"/>
    </row>
    <row r="40" spans="1:15" ht="30" customHeight="1" x14ac:dyDescent="0.3">
      <c r="A40" s="1">
        <v>23</v>
      </c>
      <c r="C40" s="62">
        <f t="shared" si="0"/>
        <v>23</v>
      </c>
      <c r="D40" s="61">
        <f t="shared" si="1"/>
        <v>367.07246409342292</v>
      </c>
      <c r="E40" s="59">
        <f t="shared" si="7"/>
        <v>14.682898563736916</v>
      </c>
      <c r="F40" s="59">
        <f t="shared" si="2"/>
        <v>381.75536265715982</v>
      </c>
      <c r="G40" s="59">
        <f t="shared" si="3"/>
        <v>54.477779618212061</v>
      </c>
      <c r="H40" s="59">
        <f t="shared" si="4"/>
        <v>312.59468447521084</v>
      </c>
      <c r="I40" s="59">
        <f t="shared" si="5"/>
        <v>13129.144887989105</v>
      </c>
      <c r="J40" s="34"/>
      <c r="K40" s="35"/>
      <c r="L40" s="36">
        <f t="shared" si="6"/>
        <v>367.07246409342292</v>
      </c>
      <c r="M40" s="37"/>
      <c r="N40" s="38"/>
      <c r="O40" s="38"/>
    </row>
    <row r="41" spans="1:15" ht="30" customHeight="1" x14ac:dyDescent="0.3">
      <c r="A41" s="1">
        <v>24</v>
      </c>
      <c r="C41" s="62">
        <f t="shared" si="0"/>
        <v>24</v>
      </c>
      <c r="D41" s="61">
        <f t="shared" si="1"/>
        <v>367.07246409342292</v>
      </c>
      <c r="E41" s="59">
        <f t="shared" si="7"/>
        <v>14.682898563736916</v>
      </c>
      <c r="F41" s="59">
        <f t="shared" si="2"/>
        <v>381.75536265715982</v>
      </c>
      <c r="G41" s="59">
        <f t="shared" si="3"/>
        <v>53.175301766232018</v>
      </c>
      <c r="H41" s="59">
        <f t="shared" si="4"/>
        <v>313.89716232719093</v>
      </c>
      <c r="I41" s="59">
        <f t="shared" si="5"/>
        <v>12815.247725661913</v>
      </c>
      <c r="J41" s="34"/>
      <c r="K41" s="35"/>
      <c r="L41" s="36">
        <f t="shared" si="6"/>
        <v>367.07246409342292</v>
      </c>
      <c r="M41" s="37"/>
      <c r="N41" s="38"/>
      <c r="O41" s="38"/>
    </row>
    <row r="42" spans="1:15" ht="30" customHeight="1" x14ac:dyDescent="0.3">
      <c r="A42" s="1">
        <v>25</v>
      </c>
      <c r="C42" s="62">
        <f t="shared" si="0"/>
        <v>25</v>
      </c>
      <c r="D42" s="61">
        <f t="shared" si="1"/>
        <v>367.07246409342292</v>
      </c>
      <c r="E42" s="59">
        <f t="shared" si="7"/>
        <v>14.682898563736916</v>
      </c>
      <c r="F42" s="59">
        <f t="shared" si="2"/>
        <v>381.75536265715982</v>
      </c>
      <c r="G42" s="59">
        <f t="shared" si="3"/>
        <v>51.867396923202051</v>
      </c>
      <c r="H42" s="59">
        <f t="shared" si="4"/>
        <v>315.2050671702209</v>
      </c>
      <c r="I42" s="59">
        <f t="shared" si="5"/>
        <v>12500.042658491693</v>
      </c>
      <c r="J42" s="34"/>
      <c r="K42" s="35"/>
      <c r="L42" s="36">
        <f t="shared" si="6"/>
        <v>367.07246409342292</v>
      </c>
      <c r="M42" s="37"/>
      <c r="N42" s="38"/>
      <c r="O42" s="38"/>
    </row>
    <row r="43" spans="1:15" ht="30" customHeight="1" x14ac:dyDescent="0.3">
      <c r="A43" s="1">
        <v>26</v>
      </c>
      <c r="C43" s="62">
        <f t="shared" si="0"/>
        <v>26</v>
      </c>
      <c r="D43" s="61">
        <f t="shared" si="1"/>
        <v>367.07246409342292</v>
      </c>
      <c r="E43" s="59">
        <f t="shared" si="7"/>
        <v>14.682898563736916</v>
      </c>
      <c r="F43" s="59">
        <f t="shared" si="2"/>
        <v>381.75536265715982</v>
      </c>
      <c r="G43" s="59">
        <f t="shared" si="3"/>
        <v>50.554042476659468</v>
      </c>
      <c r="H43" s="59">
        <f t="shared" si="4"/>
        <v>316.51842161676348</v>
      </c>
      <c r="I43" s="59">
        <f t="shared" si="5"/>
        <v>12183.52423687493</v>
      </c>
      <c r="J43" s="34"/>
      <c r="K43" s="35"/>
      <c r="L43" s="36">
        <f t="shared" si="6"/>
        <v>367.07246409342292</v>
      </c>
      <c r="M43" s="37"/>
      <c r="N43" s="38"/>
      <c r="O43" s="38"/>
    </row>
    <row r="44" spans="1:15" ht="30" customHeight="1" x14ac:dyDescent="0.3">
      <c r="A44" s="1">
        <v>27</v>
      </c>
      <c r="C44" s="62">
        <f t="shared" si="0"/>
        <v>27</v>
      </c>
      <c r="D44" s="61">
        <f t="shared" si="1"/>
        <v>367.07246409342292</v>
      </c>
      <c r="E44" s="59">
        <f t="shared" si="7"/>
        <v>14.682898563736916</v>
      </c>
      <c r="F44" s="59">
        <f t="shared" si="2"/>
        <v>381.75536265715982</v>
      </c>
      <c r="G44" s="59">
        <f t="shared" si="3"/>
        <v>49.235215719922955</v>
      </c>
      <c r="H44" s="59">
        <f t="shared" si="4"/>
        <v>317.83724837349996</v>
      </c>
      <c r="I44" s="59">
        <f t="shared" si="5"/>
        <v>11865.686988501429</v>
      </c>
      <c r="J44" s="34"/>
      <c r="K44" s="35"/>
      <c r="L44" s="36">
        <f t="shared" si="6"/>
        <v>367.07246409342292</v>
      </c>
      <c r="M44" s="37"/>
      <c r="N44" s="38"/>
      <c r="O44" s="38"/>
    </row>
    <row r="45" spans="1:15" ht="30" customHeight="1" x14ac:dyDescent="0.3">
      <c r="A45" s="1">
        <v>28</v>
      </c>
      <c r="C45" s="62">
        <f t="shared" si="0"/>
        <v>28</v>
      </c>
      <c r="D45" s="61">
        <f t="shared" si="1"/>
        <v>367.07246409342292</v>
      </c>
      <c r="E45" s="59">
        <f t="shared" si="7"/>
        <v>14.682898563736916</v>
      </c>
      <c r="F45" s="59">
        <f t="shared" si="2"/>
        <v>381.75536265715982</v>
      </c>
      <c r="G45" s="59">
        <f t="shared" si="3"/>
        <v>47.910893851700031</v>
      </c>
      <c r="H45" s="59">
        <f t="shared" si="4"/>
        <v>319.16157024172287</v>
      </c>
      <c r="I45" s="59">
        <f t="shared" si="5"/>
        <v>11546.525418259707</v>
      </c>
      <c r="J45" s="34"/>
      <c r="K45" s="35"/>
      <c r="L45" s="36">
        <f t="shared" si="6"/>
        <v>367.07246409342292</v>
      </c>
      <c r="M45" s="37"/>
      <c r="N45" s="38"/>
      <c r="O45" s="38"/>
    </row>
    <row r="46" spans="1:15" ht="30" customHeight="1" x14ac:dyDescent="0.3">
      <c r="A46" s="1">
        <v>29</v>
      </c>
      <c r="C46" s="62">
        <f t="shared" si="0"/>
        <v>29</v>
      </c>
      <c r="D46" s="61">
        <f t="shared" si="1"/>
        <v>367.07246409342292</v>
      </c>
      <c r="E46" s="59">
        <f t="shared" si="7"/>
        <v>14.682898563736916</v>
      </c>
      <c r="F46" s="59">
        <f t="shared" si="2"/>
        <v>381.75536265715982</v>
      </c>
      <c r="G46" s="59">
        <f t="shared" si="3"/>
        <v>46.581053975692861</v>
      </c>
      <c r="H46" s="59">
        <f t="shared" si="4"/>
        <v>320.49141011773008</v>
      </c>
      <c r="I46" s="59">
        <f t="shared" si="5"/>
        <v>11226.034008141978</v>
      </c>
      <c r="J46" s="34"/>
      <c r="K46" s="35"/>
      <c r="L46" s="36">
        <f t="shared" si="6"/>
        <v>367.07246409342292</v>
      </c>
      <c r="M46" s="37"/>
      <c r="N46" s="38"/>
      <c r="O46" s="38"/>
    </row>
    <row r="47" spans="1:15" ht="30" customHeight="1" x14ac:dyDescent="0.3">
      <c r="A47" s="1">
        <v>30</v>
      </c>
      <c r="C47" s="62">
        <f t="shared" si="0"/>
        <v>30</v>
      </c>
      <c r="D47" s="61">
        <f t="shared" si="1"/>
        <v>367.07246409342292</v>
      </c>
      <c r="E47" s="59">
        <f t="shared" si="7"/>
        <v>14.682898563736916</v>
      </c>
      <c r="F47" s="59">
        <f t="shared" si="2"/>
        <v>381.75536265715982</v>
      </c>
      <c r="G47" s="59">
        <f t="shared" si="3"/>
        <v>45.245673100202318</v>
      </c>
      <c r="H47" s="59">
        <f t="shared" si="4"/>
        <v>321.82679099322058</v>
      </c>
      <c r="I47" s="59">
        <f t="shared" si="5"/>
        <v>10904.207217148758</v>
      </c>
      <c r="J47" s="34"/>
      <c r="K47" s="35"/>
      <c r="L47" s="36">
        <f t="shared" si="6"/>
        <v>367.07246409342292</v>
      </c>
      <c r="M47" s="37"/>
      <c r="N47" s="38"/>
      <c r="O47" s="38"/>
    </row>
    <row r="48" spans="1:15" ht="30" customHeight="1" x14ac:dyDescent="0.3">
      <c r="A48" s="1">
        <v>31</v>
      </c>
      <c r="C48" s="62">
        <f t="shared" si="0"/>
        <v>31</v>
      </c>
      <c r="D48" s="61">
        <f t="shared" si="1"/>
        <v>367.07246409342292</v>
      </c>
      <c r="E48" s="59">
        <f t="shared" si="7"/>
        <v>14.682898563736916</v>
      </c>
      <c r="F48" s="59">
        <f t="shared" si="2"/>
        <v>381.75536265715982</v>
      </c>
      <c r="G48" s="59">
        <f t="shared" si="3"/>
        <v>43.904728137730565</v>
      </c>
      <c r="H48" s="59">
        <f t="shared" si="4"/>
        <v>323.16773595569236</v>
      </c>
      <c r="I48" s="59">
        <f t="shared" si="5"/>
        <v>10581.039481193066</v>
      </c>
      <c r="J48" s="34"/>
      <c r="K48" s="35"/>
      <c r="L48" s="36">
        <f t="shared" si="6"/>
        <v>367.07246409342292</v>
      </c>
      <c r="M48" s="37"/>
      <c r="N48" s="38"/>
      <c r="O48" s="38"/>
    </row>
    <row r="49" spans="1:15" ht="30" customHeight="1" x14ac:dyDescent="0.3">
      <c r="A49" s="1">
        <v>32</v>
      </c>
      <c r="C49" s="62">
        <f t="shared" si="0"/>
        <v>32</v>
      </c>
      <c r="D49" s="61">
        <f t="shared" si="1"/>
        <v>367.07246409342292</v>
      </c>
      <c r="E49" s="59">
        <f t="shared" si="7"/>
        <v>14.682898563736916</v>
      </c>
      <c r="F49" s="59">
        <f t="shared" si="2"/>
        <v>381.75536265715982</v>
      </c>
      <c r="G49" s="59">
        <f t="shared" si="3"/>
        <v>42.558195904581851</v>
      </c>
      <c r="H49" s="59">
        <f t="shared" si="4"/>
        <v>324.51426818884107</v>
      </c>
      <c r="I49" s="59">
        <f t="shared" si="5"/>
        <v>10256.525213004224</v>
      </c>
      <c r="J49" s="34"/>
      <c r="K49" s="35"/>
      <c r="L49" s="36">
        <f t="shared" si="6"/>
        <v>367.07246409342292</v>
      </c>
      <c r="M49" s="37"/>
      <c r="N49" s="38"/>
      <c r="O49" s="38"/>
    </row>
    <row r="50" spans="1:15" ht="30" customHeight="1" x14ac:dyDescent="0.3">
      <c r="A50" s="1">
        <v>33</v>
      </c>
      <c r="C50" s="62">
        <f t="shared" ref="C50:C81" si="8">IF(E$6*E$9&lt;A50-1,"",A50)</f>
        <v>33</v>
      </c>
      <c r="D50" s="61">
        <f t="shared" si="1"/>
        <v>367.07246409342292</v>
      </c>
      <c r="E50" s="59">
        <f t="shared" si="7"/>
        <v>14.682898563736916</v>
      </c>
      <c r="F50" s="59">
        <f t="shared" si="2"/>
        <v>381.75536265715982</v>
      </c>
      <c r="G50" s="59">
        <f t="shared" si="3"/>
        <v>41.206053120461682</v>
      </c>
      <c r="H50" s="59">
        <f t="shared" si="4"/>
        <v>325.86641097296126</v>
      </c>
      <c r="I50" s="59">
        <f t="shared" si="5"/>
        <v>9930.6588020312629</v>
      </c>
      <c r="J50" s="34"/>
      <c r="K50" s="35"/>
      <c r="L50" s="36">
        <f t="shared" si="6"/>
        <v>367.07246409342292</v>
      </c>
      <c r="M50" s="37"/>
      <c r="N50" s="38"/>
      <c r="O50" s="38"/>
    </row>
    <row r="51" spans="1:15" ht="30" customHeight="1" x14ac:dyDescent="0.3">
      <c r="A51" s="1">
        <v>34</v>
      </c>
      <c r="C51" s="62">
        <f t="shared" si="8"/>
        <v>34</v>
      </c>
      <c r="D51" s="61">
        <f t="shared" si="1"/>
        <v>367.07246409342292</v>
      </c>
      <c r="E51" s="59">
        <f t="shared" si="7"/>
        <v>14.682898563736916</v>
      </c>
      <c r="F51" s="59">
        <f t="shared" si="2"/>
        <v>381.75536265715982</v>
      </c>
      <c r="G51" s="59">
        <f t="shared" si="3"/>
        <v>39.848276408074334</v>
      </c>
      <c r="H51" s="59">
        <f t="shared" si="4"/>
        <v>327.22418768534857</v>
      </c>
      <c r="I51" s="59">
        <f t="shared" si="5"/>
        <v>9603.4346143459152</v>
      </c>
      <c r="J51" s="34"/>
      <c r="K51" s="35"/>
      <c r="L51" s="36">
        <f t="shared" si="6"/>
        <v>367.07246409342292</v>
      </c>
      <c r="M51" s="37"/>
      <c r="N51" s="38"/>
      <c r="O51" s="38"/>
    </row>
    <row r="52" spans="1:15" ht="30" customHeight="1" x14ac:dyDescent="0.3">
      <c r="A52" s="1">
        <v>35</v>
      </c>
      <c r="C52" s="62">
        <f t="shared" si="8"/>
        <v>35</v>
      </c>
      <c r="D52" s="61">
        <f t="shared" si="1"/>
        <v>367.07246409342292</v>
      </c>
      <c r="E52" s="59">
        <f t="shared" si="7"/>
        <v>14.682898563736916</v>
      </c>
      <c r="F52" s="59">
        <f t="shared" si="2"/>
        <v>381.75536265715982</v>
      </c>
      <c r="G52" s="59">
        <f t="shared" si="3"/>
        <v>38.484842292718724</v>
      </c>
      <c r="H52" s="59">
        <f t="shared" si="4"/>
        <v>328.5876218007042</v>
      </c>
      <c r="I52" s="59">
        <f t="shared" si="5"/>
        <v>9274.8469925452118</v>
      </c>
      <c r="J52" s="34"/>
      <c r="K52" s="35"/>
      <c r="L52" s="36">
        <f t="shared" si="6"/>
        <v>367.07246409342292</v>
      </c>
      <c r="M52" s="37"/>
      <c r="N52" s="38"/>
      <c r="O52" s="38"/>
    </row>
    <row r="53" spans="1:15" ht="30" customHeight="1" x14ac:dyDescent="0.3">
      <c r="A53" s="1">
        <v>36</v>
      </c>
      <c r="C53" s="62">
        <f t="shared" si="8"/>
        <v>36</v>
      </c>
      <c r="D53" s="61">
        <f t="shared" si="1"/>
        <v>367.07246409342292</v>
      </c>
      <c r="E53" s="59">
        <f t="shared" si="7"/>
        <v>14.682898563736916</v>
      </c>
      <c r="F53" s="59">
        <f t="shared" si="2"/>
        <v>381.75536265715982</v>
      </c>
      <c r="G53" s="59">
        <f t="shared" si="3"/>
        <v>37.115727201882457</v>
      </c>
      <c r="H53" s="59">
        <f t="shared" si="4"/>
        <v>329.95673689154046</v>
      </c>
      <c r="I53" s="59">
        <f t="shared" si="5"/>
        <v>8944.8902556536705</v>
      </c>
      <c r="J53" s="34"/>
      <c r="K53" s="35"/>
      <c r="L53" s="36">
        <f t="shared" si="6"/>
        <v>367.07246409342292</v>
      </c>
      <c r="M53" s="37"/>
      <c r="N53" s="38"/>
      <c r="O53" s="38"/>
    </row>
    <row r="54" spans="1:15" ht="30" customHeight="1" x14ac:dyDescent="0.3">
      <c r="A54" s="1">
        <v>37</v>
      </c>
      <c r="C54" s="62">
        <f t="shared" si="8"/>
        <v>37</v>
      </c>
      <c r="D54" s="61">
        <f t="shared" si="1"/>
        <v>367.07246409342292</v>
      </c>
      <c r="E54" s="59">
        <f t="shared" si="7"/>
        <v>14.682898563736916</v>
      </c>
      <c r="F54" s="59">
        <f t="shared" si="2"/>
        <v>381.75536265715982</v>
      </c>
      <c r="G54" s="59">
        <f t="shared" si="3"/>
        <v>35.740907464834372</v>
      </c>
      <c r="H54" s="59">
        <f t="shared" si="4"/>
        <v>331.33155662858854</v>
      </c>
      <c r="I54" s="59">
        <f t="shared" si="5"/>
        <v>8613.5586990250813</v>
      </c>
      <c r="J54" s="34"/>
      <c r="K54" s="35"/>
      <c r="L54" s="36">
        <f t="shared" si="6"/>
        <v>367.07246409342292</v>
      </c>
      <c r="M54" s="37"/>
      <c r="N54" s="38"/>
      <c r="O54" s="38"/>
    </row>
    <row r="55" spans="1:15" ht="30" customHeight="1" x14ac:dyDescent="0.3">
      <c r="A55" s="1">
        <v>38</v>
      </c>
      <c r="C55" s="62">
        <f t="shared" si="8"/>
        <v>38</v>
      </c>
      <c r="D55" s="61">
        <f t="shared" si="1"/>
        <v>367.07246409342292</v>
      </c>
      <c r="E55" s="59">
        <f t="shared" si="7"/>
        <v>14.682898563736916</v>
      </c>
      <c r="F55" s="59">
        <f t="shared" si="2"/>
        <v>381.75536265715982</v>
      </c>
      <c r="G55" s="59">
        <f t="shared" si="3"/>
        <v>34.360359312215245</v>
      </c>
      <c r="H55" s="59">
        <f t="shared" si="4"/>
        <v>332.7121047812077</v>
      </c>
      <c r="I55" s="59">
        <f t="shared" si="5"/>
        <v>8280.8465942438743</v>
      </c>
      <c r="J55" s="34"/>
      <c r="K55" s="35"/>
      <c r="L55" s="36">
        <f t="shared" si="6"/>
        <v>367.07246409342292</v>
      </c>
      <c r="M55" s="37"/>
      <c r="N55" s="38"/>
      <c r="O55" s="38"/>
    </row>
    <row r="56" spans="1:15" ht="30" customHeight="1" x14ac:dyDescent="0.3">
      <c r="A56" s="1">
        <v>39</v>
      </c>
      <c r="C56" s="62">
        <f t="shared" si="8"/>
        <v>39</v>
      </c>
      <c r="D56" s="61">
        <f t="shared" si="1"/>
        <v>367.07246409342292</v>
      </c>
      <c r="E56" s="59">
        <f t="shared" si="7"/>
        <v>14.682898563736916</v>
      </c>
      <c r="F56" s="59">
        <f t="shared" si="2"/>
        <v>381.75536265715982</v>
      </c>
      <c r="G56" s="59">
        <f t="shared" si="3"/>
        <v>32.974058875626881</v>
      </c>
      <c r="H56" s="59">
        <f t="shared" si="4"/>
        <v>334.09840521779603</v>
      </c>
      <c r="I56" s="59">
        <f t="shared" si="5"/>
        <v>7946.7481890260779</v>
      </c>
      <c r="J56" s="34"/>
      <c r="K56" s="35"/>
      <c r="L56" s="36">
        <f t="shared" si="6"/>
        <v>367.07246409342292</v>
      </c>
      <c r="M56" s="37"/>
      <c r="N56" s="38"/>
      <c r="O56" s="38"/>
    </row>
    <row r="57" spans="1:15" ht="30" customHeight="1" x14ac:dyDescent="0.3">
      <c r="A57" s="1">
        <v>40</v>
      </c>
      <c r="C57" s="62">
        <f t="shared" si="8"/>
        <v>40</v>
      </c>
      <c r="D57" s="61">
        <f t="shared" si="1"/>
        <v>367.07246409342292</v>
      </c>
      <c r="E57" s="59">
        <f t="shared" si="7"/>
        <v>14.682898563736916</v>
      </c>
      <c r="F57" s="59">
        <f t="shared" si="2"/>
        <v>381.75536265715982</v>
      </c>
      <c r="G57" s="59">
        <f t="shared" si="3"/>
        <v>31.581982187219396</v>
      </c>
      <c r="H57" s="59">
        <f t="shared" si="4"/>
        <v>335.49048190620351</v>
      </c>
      <c r="I57" s="59">
        <f t="shared" si="5"/>
        <v>7611.2577071198739</v>
      </c>
      <c r="J57" s="34"/>
      <c r="K57" s="35"/>
      <c r="L57" s="36">
        <f t="shared" si="6"/>
        <v>367.07246409342292</v>
      </c>
      <c r="M57" s="37"/>
      <c r="N57" s="38"/>
      <c r="O57" s="38"/>
    </row>
    <row r="58" spans="1:15" ht="30" customHeight="1" x14ac:dyDescent="0.3">
      <c r="A58" s="1">
        <v>41</v>
      </c>
      <c r="C58" s="62">
        <f t="shared" si="8"/>
        <v>41</v>
      </c>
      <c r="D58" s="61">
        <f t="shared" si="1"/>
        <v>367.07246409342292</v>
      </c>
      <c r="E58" s="59">
        <f t="shared" si="7"/>
        <v>14.682898563736916</v>
      </c>
      <c r="F58" s="59">
        <f t="shared" si="2"/>
        <v>381.75536265715982</v>
      </c>
      <c r="G58" s="59">
        <f t="shared" si="3"/>
        <v>30.18410517927688</v>
      </c>
      <c r="H58" s="59">
        <f t="shared" si="4"/>
        <v>336.88835891414607</v>
      </c>
      <c r="I58" s="59">
        <f t="shared" si="5"/>
        <v>7274.3693482057279</v>
      </c>
      <c r="J58" s="34"/>
      <c r="K58" s="35"/>
      <c r="L58" s="36">
        <f t="shared" si="6"/>
        <v>367.07246409342292</v>
      </c>
      <c r="M58" s="37"/>
      <c r="N58" s="38"/>
      <c r="O58" s="38"/>
    </row>
    <row r="59" spans="1:15" ht="30" customHeight="1" x14ac:dyDescent="0.3">
      <c r="A59" s="1">
        <v>42</v>
      </c>
      <c r="C59" s="62">
        <f t="shared" si="8"/>
        <v>42</v>
      </c>
      <c r="D59" s="61">
        <f t="shared" si="1"/>
        <v>367.07246409342292</v>
      </c>
      <c r="E59" s="59">
        <f t="shared" si="7"/>
        <v>14.682898563736916</v>
      </c>
      <c r="F59" s="59">
        <f t="shared" si="2"/>
        <v>381.75536265715982</v>
      </c>
      <c r="G59" s="59">
        <f t="shared" si="3"/>
        <v>28.780403683801271</v>
      </c>
      <c r="H59" s="59">
        <f t="shared" si="4"/>
        <v>338.29206040962163</v>
      </c>
      <c r="I59" s="59">
        <f t="shared" si="5"/>
        <v>6936.0772877961062</v>
      </c>
      <c r="J59" s="34"/>
      <c r="K59" s="35"/>
      <c r="L59" s="36">
        <f t="shared" si="6"/>
        <v>367.07246409342292</v>
      </c>
      <c r="M59" s="38"/>
      <c r="N59" s="38"/>
      <c r="O59" s="38"/>
    </row>
    <row r="60" spans="1:15" ht="30" customHeight="1" x14ac:dyDescent="0.3">
      <c r="A60" s="1">
        <v>43</v>
      </c>
      <c r="C60" s="62">
        <f t="shared" si="8"/>
        <v>43</v>
      </c>
      <c r="D60" s="61">
        <f t="shared" si="1"/>
        <v>367.07246409342292</v>
      </c>
      <c r="E60" s="59">
        <f t="shared" si="7"/>
        <v>14.682898563736916</v>
      </c>
      <c r="F60" s="59">
        <f t="shared" si="2"/>
        <v>381.75536265715982</v>
      </c>
      <c r="G60" s="59">
        <f t="shared" si="3"/>
        <v>27.370853432094517</v>
      </c>
      <c r="H60" s="59">
        <f t="shared" si="4"/>
        <v>339.7016106613284</v>
      </c>
      <c r="I60" s="59">
        <f t="shared" si="5"/>
        <v>6596.375677134778</v>
      </c>
      <c r="J60" s="34"/>
      <c r="K60" s="35"/>
      <c r="L60" s="36">
        <f t="shared" si="6"/>
        <v>367.07246409342292</v>
      </c>
      <c r="M60" s="38"/>
      <c r="N60" s="38"/>
      <c r="O60" s="38"/>
    </row>
    <row r="61" spans="1:15" ht="30" customHeight="1" x14ac:dyDescent="0.3">
      <c r="A61" s="1">
        <v>44</v>
      </c>
      <c r="C61" s="62">
        <f t="shared" si="8"/>
        <v>44</v>
      </c>
      <c r="D61" s="61">
        <f t="shared" si="1"/>
        <v>367.07246409342292</v>
      </c>
      <c r="E61" s="59">
        <f t="shared" si="7"/>
        <v>14.682898563736916</v>
      </c>
      <c r="F61" s="59">
        <f t="shared" si="2"/>
        <v>381.75536265715982</v>
      </c>
      <c r="G61" s="59">
        <f t="shared" si="3"/>
        <v>25.955430054338979</v>
      </c>
      <c r="H61" s="59">
        <f t="shared" si="4"/>
        <v>341.11703403908393</v>
      </c>
      <c r="I61" s="59">
        <f t="shared" si="5"/>
        <v>6255.2586430956944</v>
      </c>
      <c r="J61" s="34"/>
      <c r="K61" s="35"/>
      <c r="L61" s="36">
        <f t="shared" si="6"/>
        <v>367.07246409342292</v>
      </c>
      <c r="M61" s="38"/>
      <c r="N61" s="38"/>
      <c r="O61" s="38"/>
    </row>
    <row r="62" spans="1:15" ht="30" customHeight="1" x14ac:dyDescent="0.3">
      <c r="A62" s="1">
        <v>45</v>
      </c>
      <c r="C62" s="62">
        <f t="shared" si="8"/>
        <v>45</v>
      </c>
      <c r="D62" s="61">
        <f t="shared" si="1"/>
        <v>367.07246409342292</v>
      </c>
      <c r="E62" s="59">
        <f t="shared" si="7"/>
        <v>14.682898563736916</v>
      </c>
      <c r="F62" s="59">
        <f t="shared" si="2"/>
        <v>381.75536265715982</v>
      </c>
      <c r="G62" s="59">
        <f t="shared" si="3"/>
        <v>24.534109079176133</v>
      </c>
      <c r="H62" s="59">
        <f t="shared" si="4"/>
        <v>342.5383550142468</v>
      </c>
      <c r="I62" s="59">
        <f t="shared" si="5"/>
        <v>5912.7202880814475</v>
      </c>
      <c r="J62" s="34"/>
      <c r="K62" s="35"/>
      <c r="L62" s="36">
        <f t="shared" si="6"/>
        <v>367.07246409342292</v>
      </c>
      <c r="M62" s="38"/>
      <c r="N62" s="38"/>
      <c r="O62" s="38"/>
    </row>
    <row r="63" spans="1:15" ht="30" customHeight="1" x14ac:dyDescent="0.3">
      <c r="A63" s="1">
        <v>46</v>
      </c>
      <c r="C63" s="62">
        <f t="shared" si="8"/>
        <v>46</v>
      </c>
      <c r="D63" s="61">
        <f t="shared" si="1"/>
        <v>367.07246409342292</v>
      </c>
      <c r="E63" s="59">
        <f t="shared" si="7"/>
        <v>14.682898563736916</v>
      </c>
      <c r="F63" s="59">
        <f t="shared" si="2"/>
        <v>381.75536265715982</v>
      </c>
      <c r="G63" s="59">
        <f t="shared" si="3"/>
        <v>23.106865933283434</v>
      </c>
      <c r="H63" s="59">
        <f t="shared" si="4"/>
        <v>343.96559816013951</v>
      </c>
      <c r="I63" s="59">
        <f t="shared" si="5"/>
        <v>5568.7546899213085</v>
      </c>
      <c r="J63" s="34"/>
      <c r="K63" s="35"/>
      <c r="L63" s="36">
        <f t="shared" si="6"/>
        <v>367.07246409342292</v>
      </c>
      <c r="M63" s="38"/>
      <c r="N63" s="38"/>
      <c r="O63" s="38"/>
    </row>
    <row r="64" spans="1:15" ht="30" customHeight="1" x14ac:dyDescent="0.3">
      <c r="A64" s="1">
        <v>47</v>
      </c>
      <c r="C64" s="62">
        <f t="shared" si="8"/>
        <v>47</v>
      </c>
      <c r="D64" s="61">
        <f t="shared" si="1"/>
        <v>367.07246409342292</v>
      </c>
      <c r="E64" s="59">
        <f t="shared" si="7"/>
        <v>14.682898563736916</v>
      </c>
      <c r="F64" s="59">
        <f t="shared" si="2"/>
        <v>381.75536265715982</v>
      </c>
      <c r="G64" s="59">
        <f t="shared" si="3"/>
        <v>21.673675940949522</v>
      </c>
      <c r="H64" s="59">
        <f t="shared" si="4"/>
        <v>345.3987881524734</v>
      </c>
      <c r="I64" s="59">
        <f t="shared" si="5"/>
        <v>5223.3559017688349</v>
      </c>
      <c r="J64" s="34"/>
      <c r="K64" s="35"/>
      <c r="L64" s="36">
        <f t="shared" si="6"/>
        <v>367.07246409342292</v>
      </c>
      <c r="M64" s="38"/>
      <c r="N64" s="38"/>
      <c r="O64" s="38"/>
    </row>
    <row r="65" spans="1:15" ht="30" customHeight="1" x14ac:dyDescent="0.3">
      <c r="A65" s="1">
        <v>48</v>
      </c>
      <c r="C65" s="62">
        <f t="shared" si="8"/>
        <v>48</v>
      </c>
      <c r="D65" s="61">
        <f t="shared" si="1"/>
        <v>367.07246409342292</v>
      </c>
      <c r="E65" s="59">
        <f t="shared" si="7"/>
        <v>14.682898563736916</v>
      </c>
      <c r="F65" s="59">
        <f t="shared" si="2"/>
        <v>381.75536265715982</v>
      </c>
      <c r="G65" s="59">
        <f t="shared" si="3"/>
        <v>20.234514323647549</v>
      </c>
      <c r="H65" s="59">
        <f t="shared" si="4"/>
        <v>346.83794976977538</v>
      </c>
      <c r="I65" s="59">
        <f t="shared" si="5"/>
        <v>4876.5179519990597</v>
      </c>
      <c r="J65" s="34"/>
      <c r="K65" s="35"/>
      <c r="L65" s="36">
        <f t="shared" si="6"/>
        <v>367.07246409342292</v>
      </c>
      <c r="M65" s="38"/>
      <c r="N65" s="38"/>
      <c r="O65" s="38"/>
    </row>
    <row r="66" spans="1:15" ht="30" customHeight="1" x14ac:dyDescent="0.3">
      <c r="A66" s="1">
        <v>49</v>
      </c>
      <c r="C66" s="62">
        <f t="shared" si="8"/>
        <v>49</v>
      </c>
      <c r="D66" s="61">
        <f t="shared" si="1"/>
        <v>367.07246409342292</v>
      </c>
      <c r="E66" s="59">
        <f t="shared" si="7"/>
        <v>14.682898563736916</v>
      </c>
      <c r="F66" s="59">
        <f t="shared" si="2"/>
        <v>381.75536265715982</v>
      </c>
      <c r="G66" s="59">
        <f t="shared" si="3"/>
        <v>18.789356199606818</v>
      </c>
      <c r="H66" s="59">
        <f t="shared" si="4"/>
        <v>348.28310789381612</v>
      </c>
      <c r="I66" s="59">
        <f t="shared" si="5"/>
        <v>4528.2348441052436</v>
      </c>
      <c r="J66" s="34"/>
      <c r="K66" s="35"/>
      <c r="L66" s="36">
        <f t="shared" si="6"/>
        <v>367.07246409342292</v>
      </c>
      <c r="M66" s="38"/>
      <c r="N66" s="38"/>
      <c r="O66" s="38"/>
    </row>
    <row r="67" spans="1:15" ht="30" customHeight="1" x14ac:dyDescent="0.3">
      <c r="A67" s="1">
        <v>50</v>
      </c>
      <c r="C67" s="62">
        <f t="shared" si="8"/>
        <v>50</v>
      </c>
      <c r="D67" s="61">
        <f t="shared" si="1"/>
        <v>367.07246409342292</v>
      </c>
      <c r="E67" s="59">
        <f t="shared" si="7"/>
        <v>14.682898563736916</v>
      </c>
      <c r="F67" s="59">
        <f t="shared" si="2"/>
        <v>381.75536265715982</v>
      </c>
      <c r="G67" s="59">
        <f t="shared" si="3"/>
        <v>17.338176583382587</v>
      </c>
      <c r="H67" s="59">
        <f t="shared" si="4"/>
        <v>349.73428751004036</v>
      </c>
      <c r="I67" s="59">
        <f t="shared" si="5"/>
        <v>4178.5005565952033</v>
      </c>
      <c r="J67" s="34"/>
      <c r="K67" s="35"/>
      <c r="L67" s="36">
        <f t="shared" si="6"/>
        <v>367.07246409342292</v>
      </c>
      <c r="M67" s="38"/>
      <c r="N67" s="38"/>
      <c r="O67" s="38"/>
    </row>
    <row r="68" spans="1:15" ht="30" customHeight="1" x14ac:dyDescent="0.3">
      <c r="A68" s="1">
        <v>51</v>
      </c>
      <c r="C68" s="62">
        <f t="shared" si="8"/>
        <v>51</v>
      </c>
      <c r="D68" s="61">
        <f t="shared" si="1"/>
        <v>367.07246409342292</v>
      </c>
      <c r="E68" s="59">
        <f t="shared" si="7"/>
        <v>14.682898563736916</v>
      </c>
      <c r="F68" s="59">
        <f t="shared" si="2"/>
        <v>381.75536265715982</v>
      </c>
      <c r="G68" s="59">
        <f t="shared" si="3"/>
        <v>15.880950385424086</v>
      </c>
      <c r="H68" s="59">
        <f t="shared" si="4"/>
        <v>351.19151370799887</v>
      </c>
      <c r="I68" s="59">
        <f t="shared" si="5"/>
        <v>3827.3090428872047</v>
      </c>
      <c r="J68" s="34"/>
      <c r="K68" s="35"/>
      <c r="L68" s="36">
        <f t="shared" si="6"/>
        <v>367.07246409342292</v>
      </c>
      <c r="M68" s="38"/>
      <c r="N68" s="38"/>
      <c r="O68" s="38"/>
    </row>
    <row r="69" spans="1:15" ht="30" customHeight="1" x14ac:dyDescent="0.3">
      <c r="A69" s="1">
        <v>52</v>
      </c>
      <c r="C69" s="62">
        <f t="shared" si="8"/>
        <v>52</v>
      </c>
      <c r="D69" s="61">
        <f t="shared" si="1"/>
        <v>367.07246409342292</v>
      </c>
      <c r="E69" s="59">
        <f t="shared" si="7"/>
        <v>14.682898563736916</v>
      </c>
      <c r="F69" s="59">
        <f t="shared" si="2"/>
        <v>381.75536265715982</v>
      </c>
      <c r="G69" s="59">
        <f t="shared" si="3"/>
        <v>14.417652411640757</v>
      </c>
      <c r="H69" s="59">
        <f t="shared" si="4"/>
        <v>352.65481168178218</v>
      </c>
      <c r="I69" s="59">
        <f t="shared" si="5"/>
        <v>3474.6542312054225</v>
      </c>
      <c r="J69" s="34"/>
      <c r="K69" s="35"/>
      <c r="L69" s="36">
        <f t="shared" si="6"/>
        <v>367.07246409342292</v>
      </c>
      <c r="M69" s="38"/>
      <c r="N69" s="38"/>
      <c r="O69" s="38"/>
    </row>
    <row r="70" spans="1:15" ht="30" customHeight="1" x14ac:dyDescent="0.3">
      <c r="A70" s="1">
        <v>53</v>
      </c>
      <c r="C70" s="62">
        <f t="shared" si="8"/>
        <v>53</v>
      </c>
      <c r="D70" s="61">
        <f t="shared" si="1"/>
        <v>367.07246409342292</v>
      </c>
      <c r="E70" s="59">
        <f t="shared" si="7"/>
        <v>14.682898563736916</v>
      </c>
      <c r="F70" s="59">
        <f t="shared" si="2"/>
        <v>381.75536265715982</v>
      </c>
      <c r="G70" s="59">
        <f t="shared" si="3"/>
        <v>12.948257362966665</v>
      </c>
      <c r="H70" s="59">
        <f t="shared" si="4"/>
        <v>354.12420673045625</v>
      </c>
      <c r="I70" s="59">
        <f t="shared" si="5"/>
        <v>3120.5300244749665</v>
      </c>
      <c r="J70" s="34"/>
      <c r="K70" s="35"/>
      <c r="L70" s="36">
        <f t="shared" si="6"/>
        <v>367.07246409342292</v>
      </c>
      <c r="M70" s="38"/>
      <c r="N70" s="38"/>
      <c r="O70" s="38"/>
    </row>
    <row r="71" spans="1:15" ht="30" customHeight="1" x14ac:dyDescent="0.3">
      <c r="A71" s="1">
        <v>54</v>
      </c>
      <c r="C71" s="62">
        <f t="shared" si="8"/>
        <v>54</v>
      </c>
      <c r="D71" s="61">
        <f t="shared" si="1"/>
        <v>367.07246409342292</v>
      </c>
      <c r="E71" s="59">
        <f t="shared" si="7"/>
        <v>14.682898563736916</v>
      </c>
      <c r="F71" s="59">
        <f t="shared" si="2"/>
        <v>381.75536265715982</v>
      </c>
      <c r="G71" s="59">
        <f t="shared" si="3"/>
        <v>11.472739834923098</v>
      </c>
      <c r="H71" s="59">
        <f t="shared" si="4"/>
        <v>355.5997242584998</v>
      </c>
      <c r="I71" s="59">
        <f t="shared" si="5"/>
        <v>2764.9303002164665</v>
      </c>
      <c r="J71" s="34"/>
      <c r="K71" s="35"/>
      <c r="L71" s="36">
        <f t="shared" si="6"/>
        <v>367.07246409342292</v>
      </c>
      <c r="M71" s="38"/>
      <c r="N71" s="38"/>
      <c r="O71" s="38"/>
    </row>
    <row r="72" spans="1:15" ht="30" customHeight="1" x14ac:dyDescent="0.3">
      <c r="A72" s="1">
        <v>55</v>
      </c>
      <c r="C72" s="62">
        <f t="shared" si="8"/>
        <v>55</v>
      </c>
      <c r="D72" s="61">
        <f t="shared" si="1"/>
        <v>367.07246409342292</v>
      </c>
      <c r="E72" s="59">
        <f t="shared" si="7"/>
        <v>14.682898563736916</v>
      </c>
      <c r="F72" s="59">
        <f t="shared" si="2"/>
        <v>381.75536265715982</v>
      </c>
      <c r="G72" s="59">
        <f t="shared" si="3"/>
        <v>9.9910743171793488</v>
      </c>
      <c r="H72" s="59">
        <f t="shared" si="4"/>
        <v>357.08138977624355</v>
      </c>
      <c r="I72" s="59">
        <f t="shared" si="5"/>
        <v>2407.8489104402229</v>
      </c>
      <c r="J72" s="34"/>
      <c r="K72" s="35"/>
      <c r="L72" s="36">
        <f t="shared" si="6"/>
        <v>367.07246409342292</v>
      </c>
      <c r="M72" s="38"/>
      <c r="N72" s="38"/>
      <c r="O72" s="38"/>
    </row>
    <row r="73" spans="1:15" ht="30" customHeight="1" x14ac:dyDescent="0.3">
      <c r="A73" s="1">
        <v>56</v>
      </c>
      <c r="C73" s="62">
        <f t="shared" si="8"/>
        <v>56</v>
      </c>
      <c r="D73" s="61">
        <f t="shared" si="1"/>
        <v>367.07246409342292</v>
      </c>
      <c r="E73" s="59">
        <f t="shared" si="7"/>
        <v>14.682898563736916</v>
      </c>
      <c r="F73" s="59">
        <f t="shared" si="2"/>
        <v>381.75536265715982</v>
      </c>
      <c r="G73" s="59">
        <f t="shared" si="3"/>
        <v>8.5032351931116672</v>
      </c>
      <c r="H73" s="59">
        <f t="shared" si="4"/>
        <v>358.56922890031126</v>
      </c>
      <c r="I73" s="59">
        <f t="shared" si="5"/>
        <v>2049.2796815399115</v>
      </c>
      <c r="J73" s="34"/>
      <c r="K73" s="35"/>
      <c r="L73" s="36">
        <f t="shared" si="6"/>
        <v>367.07246409342292</v>
      </c>
      <c r="M73" s="38"/>
      <c r="N73" s="38"/>
      <c r="O73" s="38"/>
    </row>
    <row r="74" spans="1:15" ht="30" customHeight="1" x14ac:dyDescent="0.3">
      <c r="A74" s="1">
        <v>57</v>
      </c>
      <c r="C74" s="62">
        <f t="shared" si="8"/>
        <v>57</v>
      </c>
      <c r="D74" s="61">
        <f t="shared" si="1"/>
        <v>367.07246409342292</v>
      </c>
      <c r="E74" s="59">
        <f t="shared" si="7"/>
        <v>14.682898563736916</v>
      </c>
      <c r="F74" s="59">
        <f t="shared" si="2"/>
        <v>381.75536265715982</v>
      </c>
      <c r="G74" s="59">
        <f t="shared" si="3"/>
        <v>7.0091967393603696</v>
      </c>
      <c r="H74" s="59">
        <f t="shared" si="4"/>
        <v>360.06326735406253</v>
      </c>
      <c r="I74" s="59">
        <f t="shared" si="5"/>
        <v>1689.2164141858489</v>
      </c>
      <c r="J74" s="34"/>
      <c r="K74" s="35"/>
      <c r="L74" s="36">
        <f t="shared" si="6"/>
        <v>367.07246409342292</v>
      </c>
      <c r="M74" s="38"/>
      <c r="N74" s="38"/>
      <c r="O74" s="38"/>
    </row>
    <row r="75" spans="1:15" ht="30" customHeight="1" x14ac:dyDescent="0.3">
      <c r="A75" s="1">
        <v>58</v>
      </c>
      <c r="C75" s="62">
        <f t="shared" si="8"/>
        <v>58</v>
      </c>
      <c r="D75" s="61">
        <f t="shared" si="1"/>
        <v>367.07246409342292</v>
      </c>
      <c r="E75" s="59">
        <f t="shared" si="7"/>
        <v>14.682898563736916</v>
      </c>
      <c r="F75" s="59">
        <f t="shared" si="2"/>
        <v>381.75536265715982</v>
      </c>
      <c r="G75" s="59">
        <f t="shared" si="3"/>
        <v>5.5089331253851084</v>
      </c>
      <c r="H75" s="59">
        <f t="shared" si="4"/>
        <v>361.56353096803781</v>
      </c>
      <c r="I75" s="59">
        <f t="shared" si="5"/>
        <v>1327.652883217811</v>
      </c>
      <c r="J75" s="34"/>
      <c r="K75" s="35"/>
      <c r="L75" s="36">
        <f t="shared" si="6"/>
        <v>367.07246409342292</v>
      </c>
      <c r="M75" s="38"/>
      <c r="N75" s="38"/>
      <c r="O75" s="38"/>
    </row>
    <row r="76" spans="1:15" ht="30" customHeight="1" x14ac:dyDescent="0.3">
      <c r="A76" s="1">
        <v>59</v>
      </c>
      <c r="C76" s="62">
        <f t="shared" si="8"/>
        <v>59</v>
      </c>
      <c r="D76" s="61">
        <f t="shared" si="1"/>
        <v>367.07246409342292</v>
      </c>
      <c r="E76" s="59">
        <f t="shared" si="7"/>
        <v>14.682898563736916</v>
      </c>
      <c r="F76" s="59">
        <f t="shared" si="2"/>
        <v>381.75536265715982</v>
      </c>
      <c r="G76" s="59">
        <f t="shared" si="3"/>
        <v>4.002418413018284</v>
      </c>
      <c r="H76" s="59">
        <f t="shared" si="4"/>
        <v>363.07004568040463</v>
      </c>
      <c r="I76" s="59">
        <f t="shared" si="5"/>
        <v>964.58283753740636</v>
      </c>
      <c r="J76" s="34"/>
      <c r="K76" s="35"/>
      <c r="L76" s="36">
        <f t="shared" si="6"/>
        <v>367.07246409342292</v>
      </c>
      <c r="M76" s="38"/>
      <c r="N76" s="38"/>
      <c r="O76" s="38"/>
    </row>
    <row r="77" spans="1:15" ht="30" customHeight="1" x14ac:dyDescent="0.3">
      <c r="A77" s="1">
        <v>60</v>
      </c>
      <c r="C77" s="62">
        <f t="shared" si="8"/>
        <v>60</v>
      </c>
      <c r="D77" s="61">
        <f t="shared" si="1"/>
        <v>367.07246409342292</v>
      </c>
      <c r="E77" s="59">
        <f t="shared" si="7"/>
        <v>14.682898563736916</v>
      </c>
      <c r="F77" s="59">
        <f t="shared" si="2"/>
        <v>381.75536265715982</v>
      </c>
      <c r="G77" s="59">
        <f t="shared" si="3"/>
        <v>2.489626556016598</v>
      </c>
      <c r="H77" s="59">
        <f t="shared" si="4"/>
        <v>364.58283753740631</v>
      </c>
      <c r="I77" s="59">
        <f t="shared" si="5"/>
        <v>600</v>
      </c>
      <c r="J77" s="34"/>
      <c r="K77" s="35"/>
      <c r="L77" s="36">
        <f t="shared" si="6"/>
        <v>367.07246409342292</v>
      </c>
      <c r="M77" s="38"/>
      <c r="N77" s="38"/>
      <c r="O77" s="38"/>
    </row>
    <row r="78" spans="1:15" ht="30" customHeight="1" x14ac:dyDescent="0.3">
      <c r="A78" s="1">
        <v>61</v>
      </c>
      <c r="C78" s="62">
        <f t="shared" si="8"/>
        <v>61</v>
      </c>
      <c r="D78" s="61">
        <f t="shared" si="1"/>
        <v>600</v>
      </c>
      <c r="E78" s="59">
        <f t="shared" si="7"/>
        <v>24</v>
      </c>
      <c r="F78" s="59">
        <f t="shared" si="2"/>
        <v>624</v>
      </c>
      <c r="G78" s="59">
        <f t="shared" si="3"/>
        <v>0</v>
      </c>
      <c r="H78" s="59">
        <f t="shared" si="4"/>
        <v>600</v>
      </c>
      <c r="I78" s="59">
        <f t="shared" si="5"/>
        <v>0</v>
      </c>
      <c r="J78" s="34"/>
      <c r="K78" s="35"/>
      <c r="L78" s="36">
        <f t="shared" si="6"/>
        <v>600</v>
      </c>
      <c r="M78" s="38"/>
      <c r="N78" s="38"/>
      <c r="O78" s="38"/>
    </row>
    <row r="79" spans="1:15" ht="30" customHeight="1" x14ac:dyDescent="0.3">
      <c r="A79" s="1">
        <v>62</v>
      </c>
      <c r="C79" s="50" t="str">
        <f t="shared" si="8"/>
        <v/>
      </c>
      <c r="D79" s="51" t="str">
        <f t="shared" si="1"/>
        <v/>
      </c>
      <c r="E79" s="60" t="str">
        <f t="shared" si="7"/>
        <v/>
      </c>
      <c r="F79" s="51" t="str">
        <f t="shared" si="2"/>
        <v/>
      </c>
      <c r="G79" s="51" t="str">
        <f t="shared" si="3"/>
        <v/>
      </c>
      <c r="H79" s="51" t="str">
        <f t="shared" si="4"/>
        <v/>
      </c>
      <c r="I79" s="51" t="str">
        <f t="shared" si="5"/>
        <v/>
      </c>
      <c r="J79" s="34"/>
      <c r="K79" s="35"/>
      <c r="L79" s="36" t="str">
        <f t="shared" si="6"/>
        <v/>
      </c>
      <c r="M79" s="38"/>
      <c r="N79" s="38"/>
      <c r="O79" s="38"/>
    </row>
    <row r="80" spans="1:15" ht="30" customHeight="1" x14ac:dyDescent="12.75">
      <c r="A80" s="1">
        <v>63</v>
      </c>
      <c r="C80" s="50" t="str">
        <f t="shared" si="8"/>
        <v/>
      </c>
      <c r="D80" s="51" t="str">
        <f t="shared" si="1"/>
        <v/>
      </c>
      <c r="E80" s="60" t="str">
        <f t="shared" si="7"/>
        <v/>
      </c>
      <c r="F80" s="51" t="str">
        <f t="shared" si="2"/>
        <v/>
      </c>
      <c r="G80" s="51" t="str">
        <f t="shared" si="3"/>
        <v/>
      </c>
      <c r="H80" s="51" t="str">
        <f t="shared" si="4"/>
        <v/>
      </c>
      <c r="I80" s="51" t="str">
        <f t="shared" si="5"/>
        <v/>
      </c>
      <c r="J80" s="34"/>
      <c r="K80" s="35"/>
      <c r="L80" s="36" t="str">
        <f t="shared" si="6"/>
        <v/>
      </c>
      <c r="M80" s="38"/>
      <c r="N80" s="38"/>
      <c r="O80" s="38"/>
    </row>
    <row r="81" spans="1:15" ht="30" customHeight="1" x14ac:dyDescent="12.75">
      <c r="A81" s="1">
        <v>64</v>
      </c>
      <c r="C81" s="50" t="str">
        <f t="shared" si="8"/>
        <v/>
      </c>
      <c r="D81" s="51" t="str">
        <f t="shared" si="1"/>
        <v/>
      </c>
      <c r="E81" s="60" t="str">
        <f t="shared" si="7"/>
        <v/>
      </c>
      <c r="F81" s="51" t="str">
        <f t="shared" si="2"/>
        <v/>
      </c>
      <c r="G81" s="51" t="str">
        <f t="shared" si="3"/>
        <v/>
      </c>
      <c r="H81" s="51" t="str">
        <f t="shared" si="4"/>
        <v/>
      </c>
      <c r="I81" s="51" t="str">
        <f t="shared" si="5"/>
        <v/>
      </c>
      <c r="J81" s="34"/>
      <c r="K81" s="35"/>
      <c r="L81" s="36" t="str">
        <f t="shared" si="6"/>
        <v/>
      </c>
      <c r="M81" s="38"/>
      <c r="N81" s="38"/>
      <c r="O81" s="38"/>
    </row>
    <row r="82" spans="1:15" ht="30" customHeight="1" x14ac:dyDescent="12.75">
      <c r="A82" s="1">
        <v>65</v>
      </c>
      <c r="C82" s="50" t="str">
        <f t="shared" ref="C82:C113" si="9">IF(E$6*E$9&lt;A82-1,"",A82)</f>
        <v/>
      </c>
      <c r="D82" s="51" t="str">
        <f t="shared" ref="D82:D145" si="10">IF(C82&lt;&gt;"",IF($E$6*$E$9&gt;=C82,$K$8,$H$8),"")</f>
        <v/>
      </c>
      <c r="E82" s="60" t="str">
        <f t="shared" si="7"/>
        <v/>
      </c>
      <c r="F82" s="51" t="str">
        <f t="shared" ref="F82:F145" si="11">IF(C82&lt;&gt;"",D82+E82,"")</f>
        <v/>
      </c>
      <c r="G82" s="51" t="str">
        <f t="shared" ref="G82:G145" si="12">IF(C82&lt;&gt;"",IF(C82&lt;=$E$6*$E$9,(I81-$K$8)*$E$8/$E$9,0),"")</f>
        <v/>
      </c>
      <c r="H82" s="51" t="str">
        <f t="shared" ref="H82:H145" si="13">IF(C82&lt;&gt;"",D82-G82,"")</f>
        <v/>
      </c>
      <c r="I82" s="51" t="str">
        <f t="shared" ref="I82:I145" si="14">IF(C82&lt;&gt;"",I81-H82,"")</f>
        <v/>
      </c>
      <c r="J82" s="34"/>
      <c r="K82" s="35"/>
      <c r="L82" s="36" t="str">
        <f t="shared" ref="L82:L145" si="15">+D82</f>
        <v/>
      </c>
      <c r="M82" s="38"/>
      <c r="N82" s="38"/>
      <c r="O82" s="38"/>
    </row>
    <row r="83" spans="1:15" ht="30" customHeight="1" x14ac:dyDescent="12.75">
      <c r="A83" s="1">
        <v>66</v>
      </c>
      <c r="C83" s="50" t="str">
        <f t="shared" si="9"/>
        <v/>
      </c>
      <c r="D83" s="51" t="str">
        <f t="shared" si="10"/>
        <v/>
      </c>
      <c r="E83" s="60" t="str">
        <f t="shared" ref="E83:E146" si="16">IF(C83&lt;&gt;"",D83*$E$10,"")</f>
        <v/>
      </c>
      <c r="F83" s="51" t="str">
        <f t="shared" si="11"/>
        <v/>
      </c>
      <c r="G83" s="51" t="str">
        <f t="shared" si="12"/>
        <v/>
      </c>
      <c r="H83" s="51" t="str">
        <f t="shared" si="13"/>
        <v/>
      </c>
      <c r="I83" s="51" t="str">
        <f t="shared" si="14"/>
        <v/>
      </c>
      <c r="J83" s="34"/>
      <c r="K83" s="35"/>
      <c r="L83" s="36" t="str">
        <f t="shared" si="15"/>
        <v/>
      </c>
      <c r="M83" s="38"/>
      <c r="N83" s="38"/>
      <c r="O83" s="38"/>
    </row>
    <row r="84" spans="1:15" ht="30" customHeight="1" x14ac:dyDescent="12.75">
      <c r="A84" s="1">
        <v>67</v>
      </c>
      <c r="C84" s="50" t="str">
        <f t="shared" si="9"/>
        <v/>
      </c>
      <c r="D84" s="51" t="str">
        <f t="shared" si="10"/>
        <v/>
      </c>
      <c r="E84" s="60" t="str">
        <f t="shared" si="16"/>
        <v/>
      </c>
      <c r="F84" s="51" t="str">
        <f t="shared" si="11"/>
        <v/>
      </c>
      <c r="G84" s="51" t="str">
        <f t="shared" si="12"/>
        <v/>
      </c>
      <c r="H84" s="51" t="str">
        <f t="shared" si="13"/>
        <v/>
      </c>
      <c r="I84" s="51" t="str">
        <f t="shared" si="14"/>
        <v/>
      </c>
      <c r="J84" s="34"/>
      <c r="K84" s="35"/>
      <c r="L84" s="36" t="str">
        <f t="shared" si="15"/>
        <v/>
      </c>
      <c r="M84" s="38"/>
      <c r="N84" s="38"/>
      <c r="O84" s="38"/>
    </row>
    <row r="85" spans="1:15" ht="30" customHeight="1" x14ac:dyDescent="12.75">
      <c r="A85" s="1">
        <v>68</v>
      </c>
      <c r="C85" s="50" t="str">
        <f t="shared" si="9"/>
        <v/>
      </c>
      <c r="D85" s="51" t="str">
        <f t="shared" si="10"/>
        <v/>
      </c>
      <c r="E85" s="60" t="str">
        <f t="shared" si="16"/>
        <v/>
      </c>
      <c r="F85" s="51" t="str">
        <f t="shared" si="11"/>
        <v/>
      </c>
      <c r="G85" s="51" t="str">
        <f t="shared" si="12"/>
        <v/>
      </c>
      <c r="H85" s="51" t="str">
        <f t="shared" si="13"/>
        <v/>
      </c>
      <c r="I85" s="51" t="str">
        <f t="shared" si="14"/>
        <v/>
      </c>
      <c r="J85" s="34"/>
      <c r="K85" s="35"/>
      <c r="L85" s="36" t="str">
        <f t="shared" si="15"/>
        <v/>
      </c>
      <c r="M85" s="38"/>
      <c r="N85" s="38"/>
      <c r="O85" s="38"/>
    </row>
    <row r="86" spans="1:15" ht="30" customHeight="1" x14ac:dyDescent="12.75">
      <c r="A86" s="1">
        <v>69</v>
      </c>
      <c r="C86" s="50" t="str">
        <f t="shared" si="9"/>
        <v/>
      </c>
      <c r="D86" s="51" t="str">
        <f t="shared" si="10"/>
        <v/>
      </c>
      <c r="E86" s="60" t="str">
        <f t="shared" si="16"/>
        <v/>
      </c>
      <c r="F86" s="51" t="str">
        <f t="shared" si="11"/>
        <v/>
      </c>
      <c r="G86" s="51" t="str">
        <f t="shared" si="12"/>
        <v/>
      </c>
      <c r="H86" s="51" t="str">
        <f t="shared" si="13"/>
        <v/>
      </c>
      <c r="I86" s="51" t="str">
        <f t="shared" si="14"/>
        <v/>
      </c>
      <c r="J86" s="34"/>
      <c r="K86" s="35"/>
      <c r="L86" s="36" t="str">
        <f t="shared" si="15"/>
        <v/>
      </c>
      <c r="M86" s="38"/>
      <c r="N86" s="38"/>
      <c r="O86" s="38"/>
    </row>
    <row r="87" spans="1:15" ht="30" customHeight="1" x14ac:dyDescent="12.75">
      <c r="A87" s="1">
        <v>70</v>
      </c>
      <c r="C87" s="50" t="str">
        <f t="shared" si="9"/>
        <v/>
      </c>
      <c r="D87" s="51" t="str">
        <f t="shared" si="10"/>
        <v/>
      </c>
      <c r="E87" s="60" t="str">
        <f t="shared" si="16"/>
        <v/>
      </c>
      <c r="F87" s="51" t="str">
        <f t="shared" si="11"/>
        <v/>
      </c>
      <c r="G87" s="51" t="str">
        <f t="shared" si="12"/>
        <v/>
      </c>
      <c r="H87" s="51" t="str">
        <f t="shared" si="13"/>
        <v/>
      </c>
      <c r="I87" s="51" t="str">
        <f t="shared" si="14"/>
        <v/>
      </c>
      <c r="J87" s="34"/>
      <c r="K87" s="35"/>
      <c r="L87" s="36" t="str">
        <f t="shared" si="15"/>
        <v/>
      </c>
      <c r="M87" s="38"/>
      <c r="N87" s="38"/>
      <c r="O87" s="38"/>
    </row>
    <row r="88" spans="1:15" ht="30" customHeight="1" x14ac:dyDescent="12.75">
      <c r="A88" s="1">
        <v>71</v>
      </c>
      <c r="C88" s="50" t="str">
        <f t="shared" si="9"/>
        <v/>
      </c>
      <c r="D88" s="51" t="str">
        <f t="shared" si="10"/>
        <v/>
      </c>
      <c r="E88" s="60" t="str">
        <f t="shared" si="16"/>
        <v/>
      </c>
      <c r="F88" s="51" t="str">
        <f t="shared" si="11"/>
        <v/>
      </c>
      <c r="G88" s="51" t="str">
        <f t="shared" si="12"/>
        <v/>
      </c>
      <c r="H88" s="51" t="str">
        <f t="shared" si="13"/>
        <v/>
      </c>
      <c r="I88" s="51" t="str">
        <f t="shared" si="14"/>
        <v/>
      </c>
      <c r="J88" s="34"/>
      <c r="K88" s="35"/>
      <c r="L88" s="36" t="str">
        <f t="shared" si="15"/>
        <v/>
      </c>
      <c r="M88" s="38"/>
      <c r="N88" s="38"/>
      <c r="O88" s="38"/>
    </row>
    <row r="89" spans="1:15" ht="30" customHeight="1" x14ac:dyDescent="12.75">
      <c r="A89" s="1">
        <v>72</v>
      </c>
      <c r="C89" s="50" t="str">
        <f t="shared" si="9"/>
        <v/>
      </c>
      <c r="D89" s="51" t="str">
        <f t="shared" si="10"/>
        <v/>
      </c>
      <c r="E89" s="60" t="str">
        <f t="shared" si="16"/>
        <v/>
      </c>
      <c r="F89" s="51" t="str">
        <f t="shared" si="11"/>
        <v/>
      </c>
      <c r="G89" s="51" t="str">
        <f t="shared" si="12"/>
        <v/>
      </c>
      <c r="H89" s="51" t="str">
        <f t="shared" si="13"/>
        <v/>
      </c>
      <c r="I89" s="51" t="str">
        <f t="shared" si="14"/>
        <v/>
      </c>
      <c r="J89" s="34"/>
      <c r="K89" s="35"/>
      <c r="L89" s="36" t="str">
        <f t="shared" si="15"/>
        <v/>
      </c>
      <c r="M89" s="38"/>
      <c r="N89" s="38"/>
      <c r="O89" s="38"/>
    </row>
    <row r="90" spans="1:15" ht="30" customHeight="1" x14ac:dyDescent="12.75">
      <c r="A90" s="1">
        <v>73</v>
      </c>
      <c r="C90" s="50" t="str">
        <f t="shared" si="9"/>
        <v/>
      </c>
      <c r="D90" s="51" t="str">
        <f t="shared" si="10"/>
        <v/>
      </c>
      <c r="E90" s="60" t="str">
        <f t="shared" si="16"/>
        <v/>
      </c>
      <c r="F90" s="51" t="str">
        <f t="shared" si="11"/>
        <v/>
      </c>
      <c r="G90" s="51" t="str">
        <f t="shared" si="12"/>
        <v/>
      </c>
      <c r="H90" s="51" t="str">
        <f t="shared" si="13"/>
        <v/>
      </c>
      <c r="I90" s="51" t="str">
        <f t="shared" si="14"/>
        <v/>
      </c>
      <c r="J90" s="34"/>
      <c r="K90" s="35"/>
      <c r="L90" s="36" t="str">
        <f t="shared" si="15"/>
        <v/>
      </c>
      <c r="M90" s="38"/>
      <c r="N90" s="38"/>
      <c r="O90" s="38"/>
    </row>
    <row r="91" spans="1:15" ht="30" customHeight="1" x14ac:dyDescent="12.75">
      <c r="A91" s="1">
        <v>74</v>
      </c>
      <c r="C91" s="50" t="str">
        <f t="shared" si="9"/>
        <v/>
      </c>
      <c r="D91" s="51" t="str">
        <f t="shared" si="10"/>
        <v/>
      </c>
      <c r="E91" s="60" t="str">
        <f t="shared" si="16"/>
        <v/>
      </c>
      <c r="F91" s="51" t="str">
        <f t="shared" si="11"/>
        <v/>
      </c>
      <c r="G91" s="51" t="str">
        <f t="shared" si="12"/>
        <v/>
      </c>
      <c r="H91" s="51" t="str">
        <f t="shared" si="13"/>
        <v/>
      </c>
      <c r="I91" s="51" t="str">
        <f t="shared" si="14"/>
        <v/>
      </c>
      <c r="J91" s="34"/>
      <c r="K91" s="35"/>
      <c r="L91" s="36" t="str">
        <f t="shared" si="15"/>
        <v/>
      </c>
      <c r="M91" s="38"/>
      <c r="N91" s="38"/>
      <c r="O91" s="38"/>
    </row>
    <row r="92" spans="1:15" ht="30" customHeight="1" x14ac:dyDescent="12.75">
      <c r="A92" s="1">
        <v>75</v>
      </c>
      <c r="C92" s="50" t="str">
        <f t="shared" si="9"/>
        <v/>
      </c>
      <c r="D92" s="51" t="str">
        <f t="shared" si="10"/>
        <v/>
      </c>
      <c r="E92" s="60" t="str">
        <f t="shared" si="16"/>
        <v/>
      </c>
      <c r="F92" s="51" t="str">
        <f t="shared" si="11"/>
        <v/>
      </c>
      <c r="G92" s="51" t="str">
        <f t="shared" si="12"/>
        <v/>
      </c>
      <c r="H92" s="51" t="str">
        <f t="shared" si="13"/>
        <v/>
      </c>
      <c r="I92" s="51" t="str">
        <f t="shared" si="14"/>
        <v/>
      </c>
      <c r="J92" s="34"/>
      <c r="K92" s="35"/>
      <c r="L92" s="36" t="str">
        <f t="shared" si="15"/>
        <v/>
      </c>
      <c r="M92" s="38"/>
      <c r="N92" s="38"/>
      <c r="O92" s="38"/>
    </row>
    <row r="93" spans="1:15" ht="30" customHeight="1" x14ac:dyDescent="12.75">
      <c r="A93" s="1">
        <v>76</v>
      </c>
      <c r="C93" s="50" t="str">
        <f t="shared" si="9"/>
        <v/>
      </c>
      <c r="D93" s="51" t="str">
        <f t="shared" si="10"/>
        <v/>
      </c>
      <c r="E93" s="60" t="str">
        <f t="shared" si="16"/>
        <v/>
      </c>
      <c r="F93" s="51" t="str">
        <f t="shared" si="11"/>
        <v/>
      </c>
      <c r="G93" s="51" t="str">
        <f t="shared" si="12"/>
        <v/>
      </c>
      <c r="H93" s="51" t="str">
        <f t="shared" si="13"/>
        <v/>
      </c>
      <c r="I93" s="51" t="str">
        <f t="shared" si="14"/>
        <v/>
      </c>
      <c r="J93" s="34"/>
      <c r="K93" s="35"/>
      <c r="L93" s="36" t="str">
        <f t="shared" si="15"/>
        <v/>
      </c>
      <c r="M93" s="38"/>
      <c r="N93" s="38"/>
      <c r="O93" s="38"/>
    </row>
    <row r="94" spans="1:15" ht="30" customHeight="1" x14ac:dyDescent="12.75">
      <c r="A94" s="1">
        <v>77</v>
      </c>
      <c r="C94" s="50" t="str">
        <f t="shared" si="9"/>
        <v/>
      </c>
      <c r="D94" s="51" t="str">
        <f t="shared" si="10"/>
        <v/>
      </c>
      <c r="E94" s="60" t="str">
        <f t="shared" si="16"/>
        <v/>
      </c>
      <c r="F94" s="51" t="str">
        <f t="shared" si="11"/>
        <v/>
      </c>
      <c r="G94" s="51" t="str">
        <f t="shared" si="12"/>
        <v/>
      </c>
      <c r="H94" s="51" t="str">
        <f t="shared" si="13"/>
        <v/>
      </c>
      <c r="I94" s="51" t="str">
        <f t="shared" si="14"/>
        <v/>
      </c>
      <c r="J94" s="34"/>
      <c r="K94" s="35"/>
      <c r="L94" s="36" t="str">
        <f t="shared" si="15"/>
        <v/>
      </c>
      <c r="M94" s="38"/>
      <c r="N94" s="38"/>
      <c r="O94" s="38"/>
    </row>
    <row r="95" spans="1:15" ht="30" customHeight="1" x14ac:dyDescent="12.75">
      <c r="A95" s="1">
        <v>78</v>
      </c>
      <c r="C95" s="50" t="str">
        <f t="shared" si="9"/>
        <v/>
      </c>
      <c r="D95" s="51" t="str">
        <f t="shared" si="10"/>
        <v/>
      </c>
      <c r="E95" s="60" t="str">
        <f t="shared" si="16"/>
        <v/>
      </c>
      <c r="F95" s="51" t="str">
        <f t="shared" si="11"/>
        <v/>
      </c>
      <c r="G95" s="51" t="str">
        <f t="shared" si="12"/>
        <v/>
      </c>
      <c r="H95" s="51" t="str">
        <f t="shared" si="13"/>
        <v/>
      </c>
      <c r="I95" s="51" t="str">
        <f t="shared" si="14"/>
        <v/>
      </c>
      <c r="J95" s="34"/>
      <c r="K95" s="35"/>
      <c r="L95" s="36" t="str">
        <f t="shared" si="15"/>
        <v/>
      </c>
      <c r="M95" s="38"/>
      <c r="N95" s="38"/>
      <c r="O95" s="38"/>
    </row>
    <row r="96" spans="1:15" ht="30" customHeight="1" x14ac:dyDescent="12.75">
      <c r="A96" s="1">
        <v>79</v>
      </c>
      <c r="C96" s="50" t="str">
        <f t="shared" si="9"/>
        <v/>
      </c>
      <c r="D96" s="51" t="str">
        <f t="shared" si="10"/>
        <v/>
      </c>
      <c r="E96" s="60" t="str">
        <f t="shared" si="16"/>
        <v/>
      </c>
      <c r="F96" s="51" t="str">
        <f t="shared" si="11"/>
        <v/>
      </c>
      <c r="G96" s="51" t="str">
        <f t="shared" si="12"/>
        <v/>
      </c>
      <c r="H96" s="51" t="str">
        <f t="shared" si="13"/>
        <v/>
      </c>
      <c r="I96" s="51" t="str">
        <f t="shared" si="14"/>
        <v/>
      </c>
      <c r="J96" s="34"/>
      <c r="K96" s="35"/>
      <c r="L96" s="36" t="str">
        <f t="shared" si="15"/>
        <v/>
      </c>
      <c r="M96" s="38"/>
      <c r="N96" s="38"/>
      <c r="O96" s="38"/>
    </row>
    <row r="97" spans="1:15" ht="30" customHeight="1" x14ac:dyDescent="12.75">
      <c r="A97" s="1">
        <v>80</v>
      </c>
      <c r="C97" s="50" t="str">
        <f t="shared" si="9"/>
        <v/>
      </c>
      <c r="D97" s="51" t="str">
        <f t="shared" si="10"/>
        <v/>
      </c>
      <c r="E97" s="60" t="str">
        <f t="shared" si="16"/>
        <v/>
      </c>
      <c r="F97" s="51" t="str">
        <f t="shared" si="11"/>
        <v/>
      </c>
      <c r="G97" s="51" t="str">
        <f t="shared" si="12"/>
        <v/>
      </c>
      <c r="H97" s="51" t="str">
        <f t="shared" si="13"/>
        <v/>
      </c>
      <c r="I97" s="51" t="str">
        <f t="shared" si="14"/>
        <v/>
      </c>
      <c r="J97" s="34"/>
      <c r="K97" s="35"/>
      <c r="L97" s="36" t="str">
        <f t="shared" si="15"/>
        <v/>
      </c>
      <c r="M97" s="38"/>
      <c r="N97" s="38"/>
      <c r="O97" s="38"/>
    </row>
    <row r="98" spans="1:15" ht="30" customHeight="1" x14ac:dyDescent="12.75">
      <c r="A98" s="1">
        <v>81</v>
      </c>
      <c r="C98" s="50" t="str">
        <f t="shared" si="9"/>
        <v/>
      </c>
      <c r="D98" s="51" t="str">
        <f t="shared" si="10"/>
        <v/>
      </c>
      <c r="E98" s="60" t="str">
        <f t="shared" si="16"/>
        <v/>
      </c>
      <c r="F98" s="51" t="str">
        <f t="shared" si="11"/>
        <v/>
      </c>
      <c r="G98" s="51" t="str">
        <f t="shared" si="12"/>
        <v/>
      </c>
      <c r="H98" s="51" t="str">
        <f t="shared" si="13"/>
        <v/>
      </c>
      <c r="I98" s="51" t="str">
        <f t="shared" si="14"/>
        <v/>
      </c>
      <c r="J98" s="34"/>
      <c r="K98" s="35"/>
      <c r="L98" s="36" t="str">
        <f t="shared" si="15"/>
        <v/>
      </c>
      <c r="M98" s="38"/>
      <c r="N98" s="38"/>
      <c r="O98" s="38"/>
    </row>
    <row r="99" spans="1:15" ht="30" customHeight="1" x14ac:dyDescent="12.75">
      <c r="A99" s="1">
        <v>82</v>
      </c>
      <c r="C99" s="50" t="str">
        <f t="shared" si="9"/>
        <v/>
      </c>
      <c r="D99" s="51" t="str">
        <f t="shared" si="10"/>
        <v/>
      </c>
      <c r="E99" s="60" t="str">
        <f t="shared" si="16"/>
        <v/>
      </c>
      <c r="F99" s="51" t="str">
        <f t="shared" si="11"/>
        <v/>
      </c>
      <c r="G99" s="51" t="str">
        <f t="shared" si="12"/>
        <v/>
      </c>
      <c r="H99" s="51" t="str">
        <f t="shared" si="13"/>
        <v/>
      </c>
      <c r="I99" s="51" t="str">
        <f t="shared" si="14"/>
        <v/>
      </c>
      <c r="J99" s="34"/>
      <c r="K99" s="35"/>
      <c r="L99" s="36" t="str">
        <f t="shared" si="15"/>
        <v/>
      </c>
      <c r="M99" s="38"/>
      <c r="N99" s="38"/>
      <c r="O99" s="38"/>
    </row>
    <row r="100" spans="1:15" ht="30" customHeight="1" x14ac:dyDescent="12.75">
      <c r="A100" s="1">
        <v>83</v>
      </c>
      <c r="C100" s="50" t="str">
        <f t="shared" si="9"/>
        <v/>
      </c>
      <c r="D100" s="51" t="str">
        <f t="shared" si="10"/>
        <v/>
      </c>
      <c r="E100" s="60" t="str">
        <f t="shared" si="16"/>
        <v/>
      </c>
      <c r="F100" s="51" t="str">
        <f t="shared" si="11"/>
        <v/>
      </c>
      <c r="G100" s="51" t="str">
        <f t="shared" si="12"/>
        <v/>
      </c>
      <c r="H100" s="51" t="str">
        <f t="shared" si="13"/>
        <v/>
      </c>
      <c r="I100" s="51" t="str">
        <f t="shared" si="14"/>
        <v/>
      </c>
      <c r="J100" s="34"/>
      <c r="K100" s="35"/>
      <c r="L100" s="36" t="str">
        <f t="shared" si="15"/>
        <v/>
      </c>
      <c r="M100" s="38"/>
      <c r="N100" s="38"/>
      <c r="O100" s="38"/>
    </row>
    <row r="101" spans="1:15" ht="30" customHeight="1" x14ac:dyDescent="12.75">
      <c r="A101" s="1">
        <v>84</v>
      </c>
      <c r="C101" s="50" t="str">
        <f t="shared" si="9"/>
        <v/>
      </c>
      <c r="D101" s="51" t="str">
        <f t="shared" si="10"/>
        <v/>
      </c>
      <c r="E101" s="60" t="str">
        <f t="shared" si="16"/>
        <v/>
      </c>
      <c r="F101" s="51" t="str">
        <f t="shared" si="11"/>
        <v/>
      </c>
      <c r="G101" s="51" t="str">
        <f t="shared" si="12"/>
        <v/>
      </c>
      <c r="H101" s="51" t="str">
        <f t="shared" si="13"/>
        <v/>
      </c>
      <c r="I101" s="51" t="str">
        <f t="shared" si="14"/>
        <v/>
      </c>
      <c r="J101" s="34"/>
      <c r="K101" s="35"/>
      <c r="L101" s="36" t="str">
        <f t="shared" si="15"/>
        <v/>
      </c>
      <c r="M101" s="38"/>
      <c r="N101" s="38"/>
      <c r="O101" s="38"/>
    </row>
    <row r="102" spans="1:15" ht="30" customHeight="1" x14ac:dyDescent="12.75">
      <c r="A102" s="1">
        <v>85</v>
      </c>
      <c r="C102" s="50" t="str">
        <f t="shared" si="9"/>
        <v/>
      </c>
      <c r="D102" s="51" t="str">
        <f t="shared" si="10"/>
        <v/>
      </c>
      <c r="E102" s="60" t="str">
        <f t="shared" si="16"/>
        <v/>
      </c>
      <c r="F102" s="51" t="str">
        <f t="shared" si="11"/>
        <v/>
      </c>
      <c r="G102" s="51" t="str">
        <f t="shared" si="12"/>
        <v/>
      </c>
      <c r="H102" s="51" t="str">
        <f t="shared" si="13"/>
        <v/>
      </c>
      <c r="I102" s="51" t="str">
        <f t="shared" si="14"/>
        <v/>
      </c>
      <c r="J102" s="34"/>
      <c r="K102" s="35"/>
      <c r="L102" s="36" t="str">
        <f t="shared" si="15"/>
        <v/>
      </c>
      <c r="M102" s="38"/>
      <c r="N102" s="38"/>
      <c r="O102" s="38"/>
    </row>
    <row r="103" spans="1:15" ht="30" customHeight="1" x14ac:dyDescent="12.75">
      <c r="A103" s="1">
        <v>86</v>
      </c>
      <c r="C103" s="50" t="str">
        <f t="shared" si="9"/>
        <v/>
      </c>
      <c r="D103" s="51" t="str">
        <f t="shared" si="10"/>
        <v/>
      </c>
      <c r="E103" s="60" t="str">
        <f t="shared" si="16"/>
        <v/>
      </c>
      <c r="F103" s="51" t="str">
        <f t="shared" si="11"/>
        <v/>
      </c>
      <c r="G103" s="51" t="str">
        <f t="shared" si="12"/>
        <v/>
      </c>
      <c r="H103" s="51" t="str">
        <f t="shared" si="13"/>
        <v/>
      </c>
      <c r="I103" s="51" t="str">
        <f t="shared" si="14"/>
        <v/>
      </c>
      <c r="J103" s="34"/>
      <c r="K103" s="35"/>
      <c r="L103" s="36" t="str">
        <f t="shared" si="15"/>
        <v/>
      </c>
      <c r="M103" s="38"/>
      <c r="N103" s="38"/>
      <c r="O103" s="38"/>
    </row>
    <row r="104" spans="1:15" ht="30" customHeight="1" x14ac:dyDescent="12.75">
      <c r="A104" s="1">
        <v>87</v>
      </c>
      <c r="C104" s="50" t="str">
        <f t="shared" si="9"/>
        <v/>
      </c>
      <c r="D104" s="51" t="str">
        <f t="shared" si="10"/>
        <v/>
      </c>
      <c r="E104" s="60" t="str">
        <f t="shared" si="16"/>
        <v/>
      </c>
      <c r="F104" s="51" t="str">
        <f t="shared" si="11"/>
        <v/>
      </c>
      <c r="G104" s="51" t="str">
        <f t="shared" si="12"/>
        <v/>
      </c>
      <c r="H104" s="51" t="str">
        <f t="shared" si="13"/>
        <v/>
      </c>
      <c r="I104" s="51" t="str">
        <f t="shared" si="14"/>
        <v/>
      </c>
      <c r="J104" s="34"/>
      <c r="K104" s="35"/>
      <c r="L104" s="36" t="str">
        <f t="shared" si="15"/>
        <v/>
      </c>
      <c r="M104" s="38"/>
      <c r="N104" s="38"/>
      <c r="O104" s="38"/>
    </row>
    <row r="105" spans="1:15" ht="30" customHeight="1" x14ac:dyDescent="12.75">
      <c r="A105" s="1">
        <v>88</v>
      </c>
      <c r="C105" s="50" t="str">
        <f t="shared" si="9"/>
        <v/>
      </c>
      <c r="D105" s="51" t="str">
        <f t="shared" si="10"/>
        <v/>
      </c>
      <c r="E105" s="60" t="str">
        <f t="shared" si="16"/>
        <v/>
      </c>
      <c r="F105" s="51" t="str">
        <f t="shared" si="11"/>
        <v/>
      </c>
      <c r="G105" s="51" t="str">
        <f t="shared" si="12"/>
        <v/>
      </c>
      <c r="H105" s="51" t="str">
        <f t="shared" si="13"/>
        <v/>
      </c>
      <c r="I105" s="51" t="str">
        <f t="shared" si="14"/>
        <v/>
      </c>
      <c r="J105" s="34"/>
      <c r="K105" s="35"/>
      <c r="L105" s="36" t="str">
        <f t="shared" si="15"/>
        <v/>
      </c>
      <c r="M105" s="38"/>
      <c r="N105" s="38"/>
      <c r="O105" s="38"/>
    </row>
    <row r="106" spans="1:15" ht="30" customHeight="1" x14ac:dyDescent="12.75">
      <c r="A106" s="1">
        <v>89</v>
      </c>
      <c r="C106" s="50" t="str">
        <f t="shared" si="9"/>
        <v/>
      </c>
      <c r="D106" s="51" t="str">
        <f t="shared" si="10"/>
        <v/>
      </c>
      <c r="E106" s="60" t="str">
        <f t="shared" si="16"/>
        <v/>
      </c>
      <c r="F106" s="51" t="str">
        <f t="shared" si="11"/>
        <v/>
      </c>
      <c r="G106" s="51" t="str">
        <f t="shared" si="12"/>
        <v/>
      </c>
      <c r="H106" s="51" t="str">
        <f t="shared" si="13"/>
        <v/>
      </c>
      <c r="I106" s="51" t="str">
        <f t="shared" si="14"/>
        <v/>
      </c>
      <c r="J106" s="34"/>
      <c r="K106" s="35"/>
      <c r="L106" s="36" t="str">
        <f t="shared" si="15"/>
        <v/>
      </c>
      <c r="M106" s="38"/>
      <c r="N106" s="38"/>
      <c r="O106" s="38"/>
    </row>
    <row r="107" spans="1:15" ht="30" customHeight="1" x14ac:dyDescent="12.75">
      <c r="A107" s="1">
        <v>90</v>
      </c>
      <c r="C107" s="50" t="str">
        <f t="shared" si="9"/>
        <v/>
      </c>
      <c r="D107" s="51" t="str">
        <f t="shared" si="10"/>
        <v/>
      </c>
      <c r="E107" s="60" t="str">
        <f t="shared" si="16"/>
        <v/>
      </c>
      <c r="F107" s="51" t="str">
        <f t="shared" si="11"/>
        <v/>
      </c>
      <c r="G107" s="51" t="str">
        <f t="shared" si="12"/>
        <v/>
      </c>
      <c r="H107" s="51" t="str">
        <f t="shared" si="13"/>
        <v/>
      </c>
      <c r="I107" s="51" t="str">
        <f t="shared" si="14"/>
        <v/>
      </c>
      <c r="J107" s="34"/>
      <c r="K107" s="35"/>
      <c r="L107" s="36" t="str">
        <f t="shared" si="15"/>
        <v/>
      </c>
      <c r="M107" s="38"/>
      <c r="N107" s="38"/>
      <c r="O107" s="38"/>
    </row>
    <row r="108" spans="1:15" ht="30" customHeight="1" x14ac:dyDescent="12.75">
      <c r="A108" s="1">
        <v>91</v>
      </c>
      <c r="C108" s="50" t="str">
        <f t="shared" si="9"/>
        <v/>
      </c>
      <c r="D108" s="51" t="str">
        <f t="shared" si="10"/>
        <v/>
      </c>
      <c r="E108" s="60" t="str">
        <f t="shared" si="16"/>
        <v/>
      </c>
      <c r="F108" s="51" t="str">
        <f t="shared" si="11"/>
        <v/>
      </c>
      <c r="G108" s="51" t="str">
        <f t="shared" si="12"/>
        <v/>
      </c>
      <c r="H108" s="51" t="str">
        <f t="shared" si="13"/>
        <v/>
      </c>
      <c r="I108" s="51" t="str">
        <f t="shared" si="14"/>
        <v/>
      </c>
      <c r="J108" s="34"/>
      <c r="K108" s="35"/>
      <c r="L108" s="36" t="str">
        <f t="shared" si="15"/>
        <v/>
      </c>
      <c r="M108" s="38"/>
      <c r="N108" s="38"/>
      <c r="O108" s="38"/>
    </row>
    <row r="109" spans="1:15" ht="30" customHeight="1" x14ac:dyDescent="12.75">
      <c r="A109" s="1">
        <v>92</v>
      </c>
      <c r="C109" s="50" t="str">
        <f t="shared" si="9"/>
        <v/>
      </c>
      <c r="D109" s="51" t="str">
        <f t="shared" si="10"/>
        <v/>
      </c>
      <c r="E109" s="60" t="str">
        <f t="shared" si="16"/>
        <v/>
      </c>
      <c r="F109" s="51" t="str">
        <f t="shared" si="11"/>
        <v/>
      </c>
      <c r="G109" s="51" t="str">
        <f t="shared" si="12"/>
        <v/>
      </c>
      <c r="H109" s="51" t="str">
        <f t="shared" si="13"/>
        <v/>
      </c>
      <c r="I109" s="51" t="str">
        <f t="shared" si="14"/>
        <v/>
      </c>
      <c r="J109" s="34"/>
      <c r="K109" s="35"/>
      <c r="L109" s="36" t="str">
        <f t="shared" si="15"/>
        <v/>
      </c>
      <c r="M109" s="38"/>
      <c r="N109" s="38"/>
      <c r="O109" s="38"/>
    </row>
    <row r="110" spans="1:15" ht="30" customHeight="1" x14ac:dyDescent="12.75">
      <c r="A110" s="1">
        <v>93</v>
      </c>
      <c r="C110" s="50" t="str">
        <f t="shared" si="9"/>
        <v/>
      </c>
      <c r="D110" s="51" t="str">
        <f t="shared" si="10"/>
        <v/>
      </c>
      <c r="E110" s="60" t="str">
        <f t="shared" si="16"/>
        <v/>
      </c>
      <c r="F110" s="51" t="str">
        <f t="shared" si="11"/>
        <v/>
      </c>
      <c r="G110" s="51" t="str">
        <f t="shared" si="12"/>
        <v/>
      </c>
      <c r="H110" s="51" t="str">
        <f t="shared" si="13"/>
        <v/>
      </c>
      <c r="I110" s="51" t="str">
        <f t="shared" si="14"/>
        <v/>
      </c>
      <c r="J110" s="34"/>
      <c r="K110" s="35"/>
      <c r="L110" s="36" t="str">
        <f t="shared" si="15"/>
        <v/>
      </c>
      <c r="M110" s="38"/>
      <c r="N110" s="38"/>
      <c r="O110" s="38"/>
    </row>
    <row r="111" spans="1:15" ht="30" customHeight="1" x14ac:dyDescent="12.75">
      <c r="A111" s="1">
        <v>94</v>
      </c>
      <c r="C111" s="50" t="str">
        <f t="shared" si="9"/>
        <v/>
      </c>
      <c r="D111" s="51" t="str">
        <f t="shared" si="10"/>
        <v/>
      </c>
      <c r="E111" s="60" t="str">
        <f t="shared" si="16"/>
        <v/>
      </c>
      <c r="F111" s="51" t="str">
        <f t="shared" si="11"/>
        <v/>
      </c>
      <c r="G111" s="51" t="str">
        <f t="shared" si="12"/>
        <v/>
      </c>
      <c r="H111" s="51" t="str">
        <f t="shared" si="13"/>
        <v/>
      </c>
      <c r="I111" s="51" t="str">
        <f t="shared" si="14"/>
        <v/>
      </c>
      <c r="J111" s="34"/>
      <c r="K111" s="35"/>
      <c r="L111" s="36" t="str">
        <f t="shared" si="15"/>
        <v/>
      </c>
      <c r="M111" s="38"/>
      <c r="N111" s="38"/>
      <c r="O111" s="38"/>
    </row>
    <row r="112" spans="1:15" ht="30" customHeight="1" x14ac:dyDescent="12.75">
      <c r="A112" s="1">
        <v>95</v>
      </c>
      <c r="C112" s="50" t="str">
        <f t="shared" si="9"/>
        <v/>
      </c>
      <c r="D112" s="51" t="str">
        <f t="shared" si="10"/>
        <v/>
      </c>
      <c r="E112" s="60" t="str">
        <f t="shared" si="16"/>
        <v/>
      </c>
      <c r="F112" s="51" t="str">
        <f t="shared" si="11"/>
        <v/>
      </c>
      <c r="G112" s="51" t="str">
        <f t="shared" si="12"/>
        <v/>
      </c>
      <c r="H112" s="51" t="str">
        <f t="shared" si="13"/>
        <v/>
      </c>
      <c r="I112" s="51" t="str">
        <f t="shared" si="14"/>
        <v/>
      </c>
      <c r="J112" s="34"/>
      <c r="K112" s="35"/>
      <c r="L112" s="36" t="str">
        <f t="shared" si="15"/>
        <v/>
      </c>
      <c r="M112" s="38"/>
      <c r="N112" s="38"/>
      <c r="O112" s="38"/>
    </row>
    <row r="113" spans="1:15" ht="30" customHeight="1" x14ac:dyDescent="12.75">
      <c r="A113" s="1">
        <v>96</v>
      </c>
      <c r="C113" s="50" t="str">
        <f t="shared" si="9"/>
        <v/>
      </c>
      <c r="D113" s="51" t="str">
        <f t="shared" si="10"/>
        <v/>
      </c>
      <c r="E113" s="60" t="str">
        <f t="shared" si="16"/>
        <v/>
      </c>
      <c r="F113" s="51" t="str">
        <f t="shared" si="11"/>
        <v/>
      </c>
      <c r="G113" s="51" t="str">
        <f t="shared" si="12"/>
        <v/>
      </c>
      <c r="H113" s="51" t="str">
        <f t="shared" si="13"/>
        <v/>
      </c>
      <c r="I113" s="51" t="str">
        <f t="shared" si="14"/>
        <v/>
      </c>
      <c r="J113" s="34"/>
      <c r="K113" s="35"/>
      <c r="L113" s="36" t="str">
        <f t="shared" si="15"/>
        <v/>
      </c>
      <c r="M113" s="38"/>
      <c r="N113" s="38"/>
      <c r="O113" s="38"/>
    </row>
    <row r="114" spans="1:15" ht="30" customHeight="1" x14ac:dyDescent="12.75">
      <c r="A114" s="1">
        <v>97</v>
      </c>
      <c r="C114" s="50" t="str">
        <f t="shared" ref="C114:C145" si="17">IF(E$6*E$9&lt;A114-1,"",A114)</f>
        <v/>
      </c>
      <c r="D114" s="51" t="str">
        <f t="shared" si="10"/>
        <v/>
      </c>
      <c r="E114" s="60" t="str">
        <f t="shared" si="16"/>
        <v/>
      </c>
      <c r="F114" s="51" t="str">
        <f t="shared" si="11"/>
        <v/>
      </c>
      <c r="G114" s="51" t="str">
        <f t="shared" si="12"/>
        <v/>
      </c>
      <c r="H114" s="51" t="str">
        <f t="shared" si="13"/>
        <v/>
      </c>
      <c r="I114" s="51" t="str">
        <f t="shared" si="14"/>
        <v/>
      </c>
      <c r="J114" s="34"/>
      <c r="K114" s="35"/>
      <c r="L114" s="36" t="str">
        <f t="shared" si="15"/>
        <v/>
      </c>
      <c r="M114" s="38"/>
      <c r="N114" s="38"/>
      <c r="O114" s="38"/>
    </row>
    <row r="115" spans="1:15" ht="30" customHeight="1" x14ac:dyDescent="12.75">
      <c r="A115" s="1">
        <v>98</v>
      </c>
      <c r="C115" s="50" t="str">
        <f t="shared" si="17"/>
        <v/>
      </c>
      <c r="D115" s="51" t="str">
        <f t="shared" si="10"/>
        <v/>
      </c>
      <c r="E115" s="60" t="str">
        <f t="shared" si="16"/>
        <v/>
      </c>
      <c r="F115" s="51" t="str">
        <f t="shared" si="11"/>
        <v/>
      </c>
      <c r="G115" s="51" t="str">
        <f t="shared" si="12"/>
        <v/>
      </c>
      <c r="H115" s="51" t="str">
        <f t="shared" si="13"/>
        <v/>
      </c>
      <c r="I115" s="51" t="str">
        <f t="shared" si="14"/>
        <v/>
      </c>
      <c r="J115" s="34"/>
      <c r="K115" s="35"/>
      <c r="L115" s="36" t="str">
        <f t="shared" si="15"/>
        <v/>
      </c>
      <c r="M115" s="38"/>
      <c r="N115" s="38"/>
      <c r="O115" s="38"/>
    </row>
    <row r="116" spans="1:15" ht="30" customHeight="1" x14ac:dyDescent="12.75">
      <c r="A116" s="1">
        <v>99</v>
      </c>
      <c r="C116" s="50" t="str">
        <f t="shared" si="17"/>
        <v/>
      </c>
      <c r="D116" s="51" t="str">
        <f t="shared" si="10"/>
        <v/>
      </c>
      <c r="E116" s="60" t="str">
        <f t="shared" si="16"/>
        <v/>
      </c>
      <c r="F116" s="51" t="str">
        <f t="shared" si="11"/>
        <v/>
      </c>
      <c r="G116" s="51" t="str">
        <f t="shared" si="12"/>
        <v/>
      </c>
      <c r="H116" s="51" t="str">
        <f t="shared" si="13"/>
        <v/>
      </c>
      <c r="I116" s="51" t="str">
        <f t="shared" si="14"/>
        <v/>
      </c>
      <c r="J116" s="34"/>
      <c r="K116" s="35"/>
      <c r="L116" s="36" t="str">
        <f t="shared" si="15"/>
        <v/>
      </c>
      <c r="M116" s="38"/>
      <c r="N116" s="38"/>
      <c r="O116" s="38"/>
    </row>
    <row r="117" spans="1:15" ht="30" customHeight="1" x14ac:dyDescent="12.75">
      <c r="A117" s="1">
        <v>100</v>
      </c>
      <c r="C117" s="50" t="str">
        <f t="shared" si="17"/>
        <v/>
      </c>
      <c r="D117" s="51" t="str">
        <f t="shared" si="10"/>
        <v/>
      </c>
      <c r="E117" s="51" t="str">
        <f t="shared" si="16"/>
        <v/>
      </c>
      <c r="F117" s="51" t="str">
        <f t="shared" si="11"/>
        <v/>
      </c>
      <c r="G117" s="51" t="str">
        <f t="shared" si="12"/>
        <v/>
      </c>
      <c r="H117" s="51" t="str">
        <f t="shared" si="13"/>
        <v/>
      </c>
      <c r="I117" s="51" t="str">
        <f t="shared" si="14"/>
        <v/>
      </c>
      <c r="J117" s="34"/>
      <c r="K117" s="35"/>
      <c r="L117" s="36" t="str">
        <f t="shared" si="15"/>
        <v/>
      </c>
      <c r="M117" s="38"/>
      <c r="N117" s="38"/>
      <c r="O117" s="38"/>
    </row>
    <row r="118" spans="1:15" ht="30" customHeight="1" x14ac:dyDescent="12.75">
      <c r="A118" s="1">
        <v>101</v>
      </c>
      <c r="C118" s="50" t="str">
        <f t="shared" si="17"/>
        <v/>
      </c>
      <c r="D118" s="51" t="str">
        <f t="shared" si="10"/>
        <v/>
      </c>
      <c r="E118" s="51" t="str">
        <f t="shared" si="16"/>
        <v/>
      </c>
      <c r="F118" s="51" t="str">
        <f t="shared" si="11"/>
        <v/>
      </c>
      <c r="G118" s="51" t="str">
        <f t="shared" si="12"/>
        <v/>
      </c>
      <c r="H118" s="51" t="str">
        <f t="shared" si="13"/>
        <v/>
      </c>
      <c r="I118" s="51" t="str">
        <f t="shared" si="14"/>
        <v/>
      </c>
      <c r="J118" s="34"/>
      <c r="K118" s="35"/>
      <c r="L118" s="36" t="str">
        <f t="shared" si="15"/>
        <v/>
      </c>
      <c r="M118" s="38"/>
      <c r="N118" s="38"/>
      <c r="O118" s="38"/>
    </row>
    <row r="119" spans="1:15" ht="30" customHeight="1" x14ac:dyDescent="12.75">
      <c r="A119" s="1">
        <v>102</v>
      </c>
      <c r="C119" s="50" t="str">
        <f t="shared" si="17"/>
        <v/>
      </c>
      <c r="D119" s="51" t="str">
        <f t="shared" si="10"/>
        <v/>
      </c>
      <c r="E119" s="51" t="str">
        <f t="shared" si="16"/>
        <v/>
      </c>
      <c r="F119" s="51" t="str">
        <f t="shared" si="11"/>
        <v/>
      </c>
      <c r="G119" s="51" t="str">
        <f t="shared" si="12"/>
        <v/>
      </c>
      <c r="H119" s="51" t="str">
        <f t="shared" si="13"/>
        <v/>
      </c>
      <c r="I119" s="51" t="str">
        <f t="shared" si="14"/>
        <v/>
      </c>
      <c r="J119" s="34"/>
      <c r="K119" s="35"/>
      <c r="L119" s="36" t="str">
        <f t="shared" si="15"/>
        <v/>
      </c>
      <c r="M119" s="38"/>
      <c r="N119" s="38"/>
      <c r="O119" s="38"/>
    </row>
    <row r="120" spans="1:15" ht="30" customHeight="1" x14ac:dyDescent="12.75">
      <c r="A120" s="1">
        <v>103</v>
      </c>
      <c r="C120" s="50" t="str">
        <f t="shared" si="17"/>
        <v/>
      </c>
      <c r="D120" s="51" t="str">
        <f t="shared" si="10"/>
        <v/>
      </c>
      <c r="E120" s="51" t="str">
        <f t="shared" si="16"/>
        <v/>
      </c>
      <c r="F120" s="51" t="str">
        <f t="shared" si="11"/>
        <v/>
      </c>
      <c r="G120" s="51" t="str">
        <f t="shared" si="12"/>
        <v/>
      </c>
      <c r="H120" s="51" t="str">
        <f t="shared" si="13"/>
        <v/>
      </c>
      <c r="I120" s="51" t="str">
        <f t="shared" si="14"/>
        <v/>
      </c>
      <c r="J120" s="34"/>
      <c r="K120" s="35"/>
      <c r="L120" s="36" t="str">
        <f t="shared" si="15"/>
        <v/>
      </c>
      <c r="M120" s="38"/>
      <c r="N120" s="38"/>
      <c r="O120" s="38"/>
    </row>
    <row r="121" spans="1:15" ht="30" customHeight="1" x14ac:dyDescent="12.75">
      <c r="A121" s="1">
        <v>104</v>
      </c>
      <c r="C121" s="50" t="str">
        <f t="shared" si="17"/>
        <v/>
      </c>
      <c r="D121" s="51" t="str">
        <f t="shared" si="10"/>
        <v/>
      </c>
      <c r="E121" s="51" t="str">
        <f t="shared" si="16"/>
        <v/>
      </c>
      <c r="F121" s="51" t="str">
        <f t="shared" si="11"/>
        <v/>
      </c>
      <c r="G121" s="51" t="str">
        <f t="shared" si="12"/>
        <v/>
      </c>
      <c r="H121" s="51" t="str">
        <f t="shared" si="13"/>
        <v/>
      </c>
      <c r="I121" s="51" t="str">
        <f t="shared" si="14"/>
        <v/>
      </c>
      <c r="J121" s="34"/>
      <c r="K121" s="35"/>
      <c r="L121" s="36" t="str">
        <f t="shared" si="15"/>
        <v/>
      </c>
      <c r="M121" s="38"/>
      <c r="N121" s="38"/>
      <c r="O121" s="38"/>
    </row>
    <row r="122" spans="1:15" ht="30" customHeight="1" x14ac:dyDescent="12.75">
      <c r="A122" s="1">
        <v>105</v>
      </c>
      <c r="C122" s="50" t="str">
        <f t="shared" si="17"/>
        <v/>
      </c>
      <c r="D122" s="51" t="str">
        <f t="shared" si="10"/>
        <v/>
      </c>
      <c r="E122" s="51" t="str">
        <f t="shared" si="16"/>
        <v/>
      </c>
      <c r="F122" s="51" t="str">
        <f t="shared" si="11"/>
        <v/>
      </c>
      <c r="G122" s="51" t="str">
        <f t="shared" si="12"/>
        <v/>
      </c>
      <c r="H122" s="51" t="str">
        <f t="shared" si="13"/>
        <v/>
      </c>
      <c r="I122" s="51" t="str">
        <f t="shared" si="14"/>
        <v/>
      </c>
      <c r="J122" s="34"/>
      <c r="K122" s="35"/>
      <c r="L122" s="36" t="str">
        <f t="shared" si="15"/>
        <v/>
      </c>
      <c r="M122" s="38"/>
      <c r="N122" s="38"/>
      <c r="O122" s="38"/>
    </row>
    <row r="123" spans="1:15" ht="30" customHeight="1" x14ac:dyDescent="12.75">
      <c r="A123" s="1">
        <v>106</v>
      </c>
      <c r="C123" s="50" t="str">
        <f t="shared" si="17"/>
        <v/>
      </c>
      <c r="D123" s="51" t="str">
        <f t="shared" si="10"/>
        <v/>
      </c>
      <c r="E123" s="51" t="str">
        <f t="shared" si="16"/>
        <v/>
      </c>
      <c r="F123" s="51" t="str">
        <f t="shared" si="11"/>
        <v/>
      </c>
      <c r="G123" s="51" t="str">
        <f t="shared" si="12"/>
        <v/>
      </c>
      <c r="H123" s="51" t="str">
        <f t="shared" si="13"/>
        <v/>
      </c>
      <c r="I123" s="51" t="str">
        <f t="shared" si="14"/>
        <v/>
      </c>
      <c r="J123" s="34"/>
      <c r="K123" s="35"/>
      <c r="L123" s="36" t="str">
        <f t="shared" si="15"/>
        <v/>
      </c>
      <c r="M123" s="38"/>
      <c r="N123" s="38"/>
      <c r="O123" s="38"/>
    </row>
    <row r="124" spans="1:15" ht="30" customHeight="1" x14ac:dyDescent="12.75">
      <c r="A124" s="1">
        <v>107</v>
      </c>
      <c r="C124" s="50" t="str">
        <f t="shared" si="17"/>
        <v/>
      </c>
      <c r="D124" s="51" t="str">
        <f t="shared" si="10"/>
        <v/>
      </c>
      <c r="E124" s="51" t="str">
        <f t="shared" si="16"/>
        <v/>
      </c>
      <c r="F124" s="51" t="str">
        <f t="shared" si="11"/>
        <v/>
      </c>
      <c r="G124" s="51" t="str">
        <f t="shared" si="12"/>
        <v/>
      </c>
      <c r="H124" s="51" t="str">
        <f t="shared" si="13"/>
        <v/>
      </c>
      <c r="I124" s="51" t="str">
        <f t="shared" si="14"/>
        <v/>
      </c>
      <c r="J124" s="34"/>
      <c r="K124" s="35"/>
      <c r="L124" s="36" t="str">
        <f t="shared" si="15"/>
        <v/>
      </c>
      <c r="M124" s="38"/>
      <c r="N124" s="38"/>
      <c r="O124" s="38"/>
    </row>
    <row r="125" spans="1:15" ht="30" customHeight="1" x14ac:dyDescent="12.75">
      <c r="A125" s="1">
        <v>108</v>
      </c>
      <c r="C125" s="50" t="str">
        <f t="shared" si="17"/>
        <v/>
      </c>
      <c r="D125" s="51" t="str">
        <f t="shared" si="10"/>
        <v/>
      </c>
      <c r="E125" s="51" t="str">
        <f t="shared" si="16"/>
        <v/>
      </c>
      <c r="F125" s="51" t="str">
        <f t="shared" si="11"/>
        <v/>
      </c>
      <c r="G125" s="51" t="str">
        <f t="shared" si="12"/>
        <v/>
      </c>
      <c r="H125" s="51" t="str">
        <f t="shared" si="13"/>
        <v/>
      </c>
      <c r="I125" s="51" t="str">
        <f t="shared" si="14"/>
        <v/>
      </c>
      <c r="J125" s="34"/>
      <c r="K125" s="35"/>
      <c r="L125" s="36" t="str">
        <f t="shared" si="15"/>
        <v/>
      </c>
      <c r="M125" s="38"/>
      <c r="N125" s="38"/>
      <c r="O125" s="38"/>
    </row>
    <row r="126" spans="1:15" ht="30" customHeight="1" x14ac:dyDescent="12.75">
      <c r="A126" s="1">
        <v>109</v>
      </c>
      <c r="C126" s="50" t="str">
        <f t="shared" si="17"/>
        <v/>
      </c>
      <c r="D126" s="51" t="str">
        <f t="shared" si="10"/>
        <v/>
      </c>
      <c r="E126" s="51" t="str">
        <f t="shared" si="16"/>
        <v/>
      </c>
      <c r="F126" s="51" t="str">
        <f t="shared" si="11"/>
        <v/>
      </c>
      <c r="G126" s="51" t="str">
        <f t="shared" si="12"/>
        <v/>
      </c>
      <c r="H126" s="51" t="str">
        <f t="shared" si="13"/>
        <v/>
      </c>
      <c r="I126" s="51" t="str">
        <f t="shared" si="14"/>
        <v/>
      </c>
      <c r="J126" s="34"/>
      <c r="K126" s="35"/>
      <c r="L126" s="36" t="str">
        <f t="shared" si="15"/>
        <v/>
      </c>
      <c r="M126" s="38"/>
      <c r="N126" s="38"/>
      <c r="O126" s="38"/>
    </row>
    <row r="127" spans="1:15" ht="30" customHeight="1" x14ac:dyDescent="12.75">
      <c r="A127" s="1">
        <v>110</v>
      </c>
      <c r="C127" s="50" t="str">
        <f t="shared" si="17"/>
        <v/>
      </c>
      <c r="D127" s="51" t="str">
        <f t="shared" si="10"/>
        <v/>
      </c>
      <c r="E127" s="51" t="str">
        <f t="shared" si="16"/>
        <v/>
      </c>
      <c r="F127" s="51" t="str">
        <f t="shared" si="11"/>
        <v/>
      </c>
      <c r="G127" s="51" t="str">
        <f t="shared" si="12"/>
        <v/>
      </c>
      <c r="H127" s="51" t="str">
        <f t="shared" si="13"/>
        <v/>
      </c>
      <c r="I127" s="51" t="str">
        <f t="shared" si="14"/>
        <v/>
      </c>
      <c r="J127" s="34"/>
      <c r="K127" s="35"/>
      <c r="L127" s="36" t="str">
        <f t="shared" si="15"/>
        <v/>
      </c>
      <c r="M127" s="38"/>
      <c r="N127" s="38"/>
      <c r="O127" s="38"/>
    </row>
    <row r="128" spans="1:15" ht="30" customHeight="1" x14ac:dyDescent="12.75">
      <c r="A128" s="1">
        <v>111</v>
      </c>
      <c r="C128" s="50" t="str">
        <f t="shared" si="17"/>
        <v/>
      </c>
      <c r="D128" s="51" t="str">
        <f t="shared" si="10"/>
        <v/>
      </c>
      <c r="E128" s="51" t="str">
        <f t="shared" si="16"/>
        <v/>
      </c>
      <c r="F128" s="51" t="str">
        <f t="shared" si="11"/>
        <v/>
      </c>
      <c r="G128" s="51" t="str">
        <f t="shared" si="12"/>
        <v/>
      </c>
      <c r="H128" s="51" t="str">
        <f t="shared" si="13"/>
        <v/>
      </c>
      <c r="I128" s="51" t="str">
        <f t="shared" si="14"/>
        <v/>
      </c>
      <c r="J128" s="34"/>
      <c r="K128" s="35"/>
      <c r="L128" s="36" t="str">
        <f t="shared" si="15"/>
        <v/>
      </c>
      <c r="M128" s="38"/>
      <c r="N128" s="38"/>
      <c r="O128" s="38"/>
    </row>
    <row r="129" spans="1:15" ht="30" customHeight="1" x14ac:dyDescent="12.75">
      <c r="A129" s="1">
        <v>112</v>
      </c>
      <c r="C129" s="50" t="str">
        <f t="shared" si="17"/>
        <v/>
      </c>
      <c r="D129" s="51" t="str">
        <f t="shared" si="10"/>
        <v/>
      </c>
      <c r="E129" s="51" t="str">
        <f t="shared" si="16"/>
        <v/>
      </c>
      <c r="F129" s="51" t="str">
        <f t="shared" si="11"/>
        <v/>
      </c>
      <c r="G129" s="51" t="str">
        <f t="shared" si="12"/>
        <v/>
      </c>
      <c r="H129" s="51" t="str">
        <f t="shared" si="13"/>
        <v/>
      </c>
      <c r="I129" s="51" t="str">
        <f t="shared" si="14"/>
        <v/>
      </c>
      <c r="J129" s="34"/>
      <c r="K129" s="35"/>
      <c r="L129" s="36" t="str">
        <f t="shared" si="15"/>
        <v/>
      </c>
      <c r="M129" s="38"/>
      <c r="N129" s="38"/>
      <c r="O129" s="38"/>
    </row>
    <row r="130" spans="1:15" ht="30" customHeight="1" x14ac:dyDescent="12.75">
      <c r="A130" s="1">
        <v>113</v>
      </c>
      <c r="C130" s="50" t="str">
        <f t="shared" si="17"/>
        <v/>
      </c>
      <c r="D130" s="51" t="str">
        <f t="shared" si="10"/>
        <v/>
      </c>
      <c r="E130" s="51" t="str">
        <f t="shared" si="16"/>
        <v/>
      </c>
      <c r="F130" s="51" t="str">
        <f t="shared" si="11"/>
        <v/>
      </c>
      <c r="G130" s="51" t="str">
        <f t="shared" si="12"/>
        <v/>
      </c>
      <c r="H130" s="51" t="str">
        <f t="shared" si="13"/>
        <v/>
      </c>
      <c r="I130" s="51" t="str">
        <f t="shared" si="14"/>
        <v/>
      </c>
      <c r="J130" s="34"/>
      <c r="K130" s="35"/>
      <c r="L130" s="36" t="str">
        <f t="shared" si="15"/>
        <v/>
      </c>
      <c r="M130" s="38"/>
      <c r="N130" s="38"/>
      <c r="O130" s="38"/>
    </row>
    <row r="131" spans="1:15" ht="30" customHeight="1" x14ac:dyDescent="12.75">
      <c r="A131" s="1">
        <v>114</v>
      </c>
      <c r="C131" s="50" t="str">
        <f t="shared" si="17"/>
        <v/>
      </c>
      <c r="D131" s="51" t="str">
        <f t="shared" si="10"/>
        <v/>
      </c>
      <c r="E131" s="51" t="str">
        <f t="shared" si="16"/>
        <v/>
      </c>
      <c r="F131" s="51" t="str">
        <f t="shared" si="11"/>
        <v/>
      </c>
      <c r="G131" s="51" t="str">
        <f t="shared" si="12"/>
        <v/>
      </c>
      <c r="H131" s="51" t="str">
        <f t="shared" si="13"/>
        <v/>
      </c>
      <c r="I131" s="51" t="str">
        <f t="shared" si="14"/>
        <v/>
      </c>
      <c r="J131" s="34"/>
      <c r="K131" s="35"/>
      <c r="L131" s="36" t="str">
        <f t="shared" si="15"/>
        <v/>
      </c>
      <c r="M131" s="38"/>
      <c r="N131" s="38"/>
      <c r="O131" s="38"/>
    </row>
    <row r="132" spans="1:15" ht="30" customHeight="1" x14ac:dyDescent="12.75">
      <c r="A132" s="1">
        <v>115</v>
      </c>
      <c r="C132" s="50" t="str">
        <f t="shared" si="17"/>
        <v/>
      </c>
      <c r="D132" s="51" t="str">
        <f t="shared" si="10"/>
        <v/>
      </c>
      <c r="E132" s="51" t="str">
        <f t="shared" si="16"/>
        <v/>
      </c>
      <c r="F132" s="51" t="str">
        <f t="shared" si="11"/>
        <v/>
      </c>
      <c r="G132" s="51" t="str">
        <f t="shared" si="12"/>
        <v/>
      </c>
      <c r="H132" s="51" t="str">
        <f t="shared" si="13"/>
        <v/>
      </c>
      <c r="I132" s="51" t="str">
        <f t="shared" si="14"/>
        <v/>
      </c>
      <c r="J132" s="34"/>
      <c r="K132" s="35"/>
      <c r="L132" s="36" t="str">
        <f t="shared" si="15"/>
        <v/>
      </c>
      <c r="M132" s="38"/>
      <c r="N132" s="38"/>
      <c r="O132" s="38"/>
    </row>
    <row r="133" spans="1:15" ht="30" customHeight="1" x14ac:dyDescent="12.75">
      <c r="A133" s="1">
        <v>116</v>
      </c>
      <c r="C133" s="50" t="str">
        <f t="shared" si="17"/>
        <v/>
      </c>
      <c r="D133" s="51" t="str">
        <f t="shared" si="10"/>
        <v/>
      </c>
      <c r="E133" s="51" t="str">
        <f t="shared" si="16"/>
        <v/>
      </c>
      <c r="F133" s="51" t="str">
        <f t="shared" si="11"/>
        <v/>
      </c>
      <c r="G133" s="51" t="str">
        <f t="shared" si="12"/>
        <v/>
      </c>
      <c r="H133" s="51" t="str">
        <f t="shared" si="13"/>
        <v/>
      </c>
      <c r="I133" s="51" t="str">
        <f t="shared" si="14"/>
        <v/>
      </c>
      <c r="J133" s="34"/>
      <c r="K133" s="35"/>
      <c r="L133" s="36" t="str">
        <f t="shared" si="15"/>
        <v/>
      </c>
      <c r="M133" s="38"/>
      <c r="N133" s="38"/>
      <c r="O133" s="38"/>
    </row>
    <row r="134" spans="1:15" ht="30" customHeight="1" x14ac:dyDescent="12.75">
      <c r="A134" s="1">
        <v>117</v>
      </c>
      <c r="C134" s="50" t="str">
        <f t="shared" si="17"/>
        <v/>
      </c>
      <c r="D134" s="51" t="str">
        <f t="shared" si="10"/>
        <v/>
      </c>
      <c r="E134" s="51" t="str">
        <f t="shared" si="16"/>
        <v/>
      </c>
      <c r="F134" s="51" t="str">
        <f t="shared" si="11"/>
        <v/>
      </c>
      <c r="G134" s="51" t="str">
        <f t="shared" si="12"/>
        <v/>
      </c>
      <c r="H134" s="51" t="str">
        <f t="shared" si="13"/>
        <v/>
      </c>
      <c r="I134" s="51" t="str">
        <f t="shared" si="14"/>
        <v/>
      </c>
      <c r="J134" s="34"/>
      <c r="K134" s="35"/>
      <c r="L134" s="36" t="str">
        <f t="shared" si="15"/>
        <v/>
      </c>
      <c r="M134" s="38"/>
      <c r="N134" s="38"/>
      <c r="O134" s="38"/>
    </row>
    <row r="135" spans="1:15" ht="30" customHeight="1" x14ac:dyDescent="12.75">
      <c r="A135" s="1">
        <v>118</v>
      </c>
      <c r="C135" s="50" t="str">
        <f t="shared" si="17"/>
        <v/>
      </c>
      <c r="D135" s="51" t="str">
        <f t="shared" si="10"/>
        <v/>
      </c>
      <c r="E135" s="51" t="str">
        <f t="shared" si="16"/>
        <v/>
      </c>
      <c r="F135" s="51" t="str">
        <f t="shared" si="11"/>
        <v/>
      </c>
      <c r="G135" s="51" t="str">
        <f t="shared" si="12"/>
        <v/>
      </c>
      <c r="H135" s="51" t="str">
        <f t="shared" si="13"/>
        <v/>
      </c>
      <c r="I135" s="51" t="str">
        <f t="shared" si="14"/>
        <v/>
      </c>
      <c r="J135" s="34"/>
      <c r="K135" s="35"/>
      <c r="L135" s="36" t="str">
        <f t="shared" si="15"/>
        <v/>
      </c>
      <c r="M135" s="38"/>
      <c r="N135" s="38"/>
      <c r="O135" s="38"/>
    </row>
    <row r="136" spans="1:15" ht="30" customHeight="1" x14ac:dyDescent="12.75">
      <c r="A136" s="1">
        <v>119</v>
      </c>
      <c r="C136" s="50" t="str">
        <f t="shared" si="17"/>
        <v/>
      </c>
      <c r="D136" s="51" t="str">
        <f t="shared" si="10"/>
        <v/>
      </c>
      <c r="E136" s="51" t="str">
        <f t="shared" si="16"/>
        <v/>
      </c>
      <c r="F136" s="51" t="str">
        <f t="shared" si="11"/>
        <v/>
      </c>
      <c r="G136" s="51" t="str">
        <f t="shared" si="12"/>
        <v/>
      </c>
      <c r="H136" s="51" t="str">
        <f t="shared" si="13"/>
        <v/>
      </c>
      <c r="I136" s="51" t="str">
        <f t="shared" si="14"/>
        <v/>
      </c>
      <c r="J136" s="34"/>
      <c r="K136" s="35"/>
      <c r="L136" s="36" t="str">
        <f t="shared" si="15"/>
        <v/>
      </c>
      <c r="M136" s="38"/>
      <c r="N136" s="38"/>
      <c r="O136" s="38"/>
    </row>
    <row r="137" spans="1:15" ht="30" customHeight="1" x14ac:dyDescent="12.75">
      <c r="A137" s="1">
        <v>120</v>
      </c>
      <c r="C137" s="50" t="str">
        <f t="shared" si="17"/>
        <v/>
      </c>
      <c r="D137" s="51" t="str">
        <f t="shared" si="10"/>
        <v/>
      </c>
      <c r="E137" s="51" t="str">
        <f t="shared" si="16"/>
        <v/>
      </c>
      <c r="F137" s="51" t="str">
        <f t="shared" si="11"/>
        <v/>
      </c>
      <c r="G137" s="51" t="str">
        <f t="shared" si="12"/>
        <v/>
      </c>
      <c r="H137" s="51" t="str">
        <f t="shared" si="13"/>
        <v/>
      </c>
      <c r="I137" s="51" t="str">
        <f t="shared" si="14"/>
        <v/>
      </c>
      <c r="J137" s="34"/>
      <c r="K137" s="35"/>
      <c r="L137" s="36" t="str">
        <f t="shared" si="15"/>
        <v/>
      </c>
      <c r="M137" s="38"/>
      <c r="N137" s="38"/>
      <c r="O137" s="38"/>
    </row>
    <row r="138" spans="1:15" ht="30" customHeight="1" x14ac:dyDescent="12.75">
      <c r="A138" s="1">
        <v>121</v>
      </c>
      <c r="C138" s="50" t="str">
        <f t="shared" si="17"/>
        <v/>
      </c>
      <c r="D138" s="51" t="str">
        <f t="shared" si="10"/>
        <v/>
      </c>
      <c r="E138" s="51" t="str">
        <f t="shared" si="16"/>
        <v/>
      </c>
      <c r="F138" s="51" t="str">
        <f t="shared" si="11"/>
        <v/>
      </c>
      <c r="G138" s="51" t="str">
        <f t="shared" si="12"/>
        <v/>
      </c>
      <c r="H138" s="51" t="str">
        <f t="shared" si="13"/>
        <v/>
      </c>
      <c r="I138" s="51" t="str">
        <f t="shared" si="14"/>
        <v/>
      </c>
      <c r="J138" s="34"/>
      <c r="K138" s="35"/>
      <c r="L138" s="36" t="str">
        <f t="shared" si="15"/>
        <v/>
      </c>
      <c r="M138" s="38"/>
      <c r="N138" s="38"/>
      <c r="O138" s="38"/>
    </row>
    <row r="139" spans="1:15" ht="30" customHeight="1" x14ac:dyDescent="12.75">
      <c r="A139" s="1">
        <v>122</v>
      </c>
      <c r="C139" s="50" t="str">
        <f t="shared" si="17"/>
        <v/>
      </c>
      <c r="D139" s="51" t="str">
        <f t="shared" si="10"/>
        <v/>
      </c>
      <c r="E139" s="51" t="str">
        <f t="shared" si="16"/>
        <v/>
      </c>
      <c r="F139" s="51" t="str">
        <f t="shared" si="11"/>
        <v/>
      </c>
      <c r="G139" s="51" t="str">
        <f t="shared" si="12"/>
        <v/>
      </c>
      <c r="H139" s="51" t="str">
        <f t="shared" si="13"/>
        <v/>
      </c>
      <c r="I139" s="51" t="str">
        <f t="shared" si="14"/>
        <v/>
      </c>
      <c r="J139" s="34"/>
      <c r="K139" s="35"/>
      <c r="L139" s="36" t="str">
        <f t="shared" si="15"/>
        <v/>
      </c>
      <c r="M139" s="38"/>
      <c r="N139" s="38"/>
      <c r="O139" s="38"/>
    </row>
    <row r="140" spans="1:15" ht="30" customHeight="1" x14ac:dyDescent="12.75">
      <c r="A140" s="1">
        <v>123</v>
      </c>
      <c r="C140" s="50" t="str">
        <f t="shared" si="17"/>
        <v/>
      </c>
      <c r="D140" s="51" t="str">
        <f t="shared" si="10"/>
        <v/>
      </c>
      <c r="E140" s="51" t="str">
        <f t="shared" si="16"/>
        <v/>
      </c>
      <c r="F140" s="51" t="str">
        <f t="shared" si="11"/>
        <v/>
      </c>
      <c r="G140" s="51" t="str">
        <f t="shared" si="12"/>
        <v/>
      </c>
      <c r="H140" s="51" t="str">
        <f t="shared" si="13"/>
        <v/>
      </c>
      <c r="I140" s="51" t="str">
        <f t="shared" si="14"/>
        <v/>
      </c>
      <c r="J140" s="34"/>
      <c r="K140" s="35"/>
      <c r="L140" s="36" t="str">
        <f t="shared" si="15"/>
        <v/>
      </c>
      <c r="M140" s="38"/>
      <c r="N140" s="38"/>
      <c r="O140" s="38"/>
    </row>
    <row r="141" spans="1:15" ht="30" customHeight="1" x14ac:dyDescent="12.75">
      <c r="A141" s="1">
        <v>124</v>
      </c>
      <c r="C141" s="50" t="str">
        <f t="shared" si="17"/>
        <v/>
      </c>
      <c r="D141" s="51" t="str">
        <f t="shared" si="10"/>
        <v/>
      </c>
      <c r="E141" s="51" t="str">
        <f t="shared" si="16"/>
        <v/>
      </c>
      <c r="F141" s="51" t="str">
        <f t="shared" si="11"/>
        <v/>
      </c>
      <c r="G141" s="51" t="str">
        <f t="shared" si="12"/>
        <v/>
      </c>
      <c r="H141" s="51" t="str">
        <f t="shared" si="13"/>
        <v/>
      </c>
      <c r="I141" s="51" t="str">
        <f t="shared" si="14"/>
        <v/>
      </c>
      <c r="J141" s="34"/>
      <c r="K141" s="35"/>
      <c r="L141" s="36" t="str">
        <f t="shared" si="15"/>
        <v/>
      </c>
      <c r="M141" s="38"/>
      <c r="N141" s="38"/>
      <c r="O141" s="38"/>
    </row>
    <row r="142" spans="1:15" ht="30" customHeight="1" x14ac:dyDescent="12.75">
      <c r="A142" s="1">
        <v>125</v>
      </c>
      <c r="C142" s="50" t="str">
        <f t="shared" si="17"/>
        <v/>
      </c>
      <c r="D142" s="51" t="str">
        <f t="shared" si="10"/>
        <v/>
      </c>
      <c r="E142" s="51" t="str">
        <f t="shared" si="16"/>
        <v/>
      </c>
      <c r="F142" s="51" t="str">
        <f t="shared" si="11"/>
        <v/>
      </c>
      <c r="G142" s="51" t="str">
        <f t="shared" si="12"/>
        <v/>
      </c>
      <c r="H142" s="51" t="str">
        <f t="shared" si="13"/>
        <v/>
      </c>
      <c r="I142" s="51" t="str">
        <f t="shared" si="14"/>
        <v/>
      </c>
      <c r="J142" s="34"/>
      <c r="K142" s="35"/>
      <c r="L142" s="36" t="str">
        <f t="shared" si="15"/>
        <v/>
      </c>
      <c r="M142" s="38"/>
      <c r="N142" s="38"/>
      <c r="O142" s="38"/>
    </row>
    <row r="143" spans="1:15" ht="30" customHeight="1" x14ac:dyDescent="12.75">
      <c r="A143" s="1">
        <v>126</v>
      </c>
      <c r="C143" s="50" t="str">
        <f t="shared" si="17"/>
        <v/>
      </c>
      <c r="D143" s="51" t="str">
        <f t="shared" si="10"/>
        <v/>
      </c>
      <c r="E143" s="51" t="str">
        <f t="shared" si="16"/>
        <v/>
      </c>
      <c r="F143" s="51" t="str">
        <f t="shared" si="11"/>
        <v/>
      </c>
      <c r="G143" s="51" t="str">
        <f t="shared" si="12"/>
        <v/>
      </c>
      <c r="H143" s="51" t="str">
        <f t="shared" si="13"/>
        <v/>
      </c>
      <c r="I143" s="51" t="str">
        <f t="shared" si="14"/>
        <v/>
      </c>
      <c r="J143" s="34"/>
      <c r="K143" s="35"/>
      <c r="L143" s="36" t="str">
        <f t="shared" si="15"/>
        <v/>
      </c>
      <c r="M143" s="38"/>
      <c r="N143" s="38"/>
      <c r="O143" s="38"/>
    </row>
    <row r="144" spans="1:15" ht="30" customHeight="1" x14ac:dyDescent="12.75">
      <c r="A144" s="1">
        <v>127</v>
      </c>
      <c r="C144" s="50" t="str">
        <f t="shared" si="17"/>
        <v/>
      </c>
      <c r="D144" s="51" t="str">
        <f t="shared" si="10"/>
        <v/>
      </c>
      <c r="E144" s="51" t="str">
        <f t="shared" si="16"/>
        <v/>
      </c>
      <c r="F144" s="51" t="str">
        <f t="shared" si="11"/>
        <v/>
      </c>
      <c r="G144" s="51" t="str">
        <f t="shared" si="12"/>
        <v/>
      </c>
      <c r="H144" s="51" t="str">
        <f t="shared" si="13"/>
        <v/>
      </c>
      <c r="I144" s="51" t="str">
        <f t="shared" si="14"/>
        <v/>
      </c>
      <c r="J144" s="34"/>
      <c r="K144" s="35"/>
      <c r="L144" s="36" t="str">
        <f t="shared" si="15"/>
        <v/>
      </c>
      <c r="M144" s="38"/>
      <c r="N144" s="38"/>
      <c r="O144" s="38"/>
    </row>
    <row r="145" spans="1:15" ht="30" customHeight="1" x14ac:dyDescent="12.75">
      <c r="A145" s="1">
        <v>128</v>
      </c>
      <c r="C145" s="50" t="str">
        <f t="shared" si="17"/>
        <v/>
      </c>
      <c r="D145" s="51" t="str">
        <f t="shared" si="10"/>
        <v/>
      </c>
      <c r="E145" s="51" t="str">
        <f t="shared" si="16"/>
        <v/>
      </c>
      <c r="F145" s="51" t="str">
        <f t="shared" si="11"/>
        <v/>
      </c>
      <c r="G145" s="51" t="str">
        <f t="shared" si="12"/>
        <v/>
      </c>
      <c r="H145" s="51" t="str">
        <f t="shared" si="13"/>
        <v/>
      </c>
      <c r="I145" s="51" t="str">
        <f t="shared" si="14"/>
        <v/>
      </c>
      <c r="J145" s="34"/>
      <c r="K145" s="35"/>
      <c r="L145" s="36" t="str">
        <f t="shared" si="15"/>
        <v/>
      </c>
      <c r="M145" s="38"/>
      <c r="N145" s="38"/>
      <c r="O145" s="38"/>
    </row>
    <row r="146" spans="1:15" ht="30" customHeight="1" x14ac:dyDescent="12.75">
      <c r="A146" s="1">
        <v>129</v>
      </c>
      <c r="C146" s="50" t="str">
        <f t="shared" ref="C146:C168" si="18">IF(E$6*E$9&lt;A146-1,"",A146)</f>
        <v/>
      </c>
      <c r="D146" s="51" t="str">
        <f t="shared" ref="D146:D209" si="19">IF(C146&lt;&gt;"",IF($E$6*$E$9&gt;=C146,$K$8,$H$8),"")</f>
        <v/>
      </c>
      <c r="E146" s="51" t="str">
        <f t="shared" si="16"/>
        <v/>
      </c>
      <c r="F146" s="51" t="str">
        <f t="shared" ref="F146:F209" si="20">IF(C146&lt;&gt;"",D146+E146,"")</f>
        <v/>
      </c>
      <c r="G146" s="51" t="str">
        <f t="shared" ref="G146:G209" si="21">IF(C146&lt;&gt;"",IF(C146&lt;=$E$6*$E$9,(I145-$K$8)*$E$8/$E$9,0),"")</f>
        <v/>
      </c>
      <c r="H146" s="51" t="str">
        <f t="shared" ref="H146:H209" si="22">IF(C146&lt;&gt;"",D146-G146,"")</f>
        <v/>
      </c>
      <c r="I146" s="51" t="str">
        <f t="shared" ref="I146:I209" si="23">IF(C146&lt;&gt;"",I145-H146,"")</f>
        <v/>
      </c>
      <c r="J146" s="34"/>
      <c r="K146" s="35"/>
      <c r="L146" s="36" t="str">
        <f t="shared" ref="L146:L209" si="24">+D146</f>
        <v/>
      </c>
      <c r="M146" s="38"/>
      <c r="N146" s="38"/>
      <c r="O146" s="38"/>
    </row>
    <row r="147" spans="1:15" ht="30" customHeight="1" x14ac:dyDescent="12.75">
      <c r="A147" s="1">
        <v>130</v>
      </c>
      <c r="C147" s="50" t="str">
        <f t="shared" si="18"/>
        <v/>
      </c>
      <c r="D147" s="51" t="str">
        <f t="shared" si="19"/>
        <v/>
      </c>
      <c r="E147" s="51" t="str">
        <f t="shared" ref="E147:E168" si="25">IF(C147&lt;&gt;"",D147*$E$10,"")</f>
        <v/>
      </c>
      <c r="F147" s="51" t="str">
        <f t="shared" si="20"/>
        <v/>
      </c>
      <c r="G147" s="51" t="str">
        <f t="shared" si="21"/>
        <v/>
      </c>
      <c r="H147" s="51" t="str">
        <f t="shared" si="22"/>
        <v/>
      </c>
      <c r="I147" s="51" t="str">
        <f t="shared" si="23"/>
        <v/>
      </c>
      <c r="J147" s="34"/>
      <c r="K147" s="35"/>
      <c r="L147" s="36" t="str">
        <f t="shared" si="24"/>
        <v/>
      </c>
      <c r="M147" s="38"/>
      <c r="N147" s="38"/>
      <c r="O147" s="38"/>
    </row>
    <row r="148" spans="1:15" ht="30" customHeight="1" x14ac:dyDescent="12.75">
      <c r="A148" s="1">
        <v>131</v>
      </c>
      <c r="C148" s="50" t="str">
        <f t="shared" si="18"/>
        <v/>
      </c>
      <c r="D148" s="51" t="str">
        <f t="shared" si="19"/>
        <v/>
      </c>
      <c r="E148" s="51" t="str">
        <f t="shared" si="25"/>
        <v/>
      </c>
      <c r="F148" s="51" t="str">
        <f t="shared" si="20"/>
        <v/>
      </c>
      <c r="G148" s="51" t="str">
        <f t="shared" si="21"/>
        <v/>
      </c>
      <c r="H148" s="51" t="str">
        <f t="shared" si="22"/>
        <v/>
      </c>
      <c r="I148" s="51" t="str">
        <f t="shared" si="23"/>
        <v/>
      </c>
      <c r="J148" s="34"/>
      <c r="K148" s="35"/>
      <c r="L148" s="36" t="str">
        <f t="shared" si="24"/>
        <v/>
      </c>
      <c r="M148" s="38"/>
      <c r="N148" s="38"/>
      <c r="O148" s="38"/>
    </row>
    <row r="149" spans="1:15" ht="30" customHeight="1" x14ac:dyDescent="12.75">
      <c r="A149" s="1">
        <v>132</v>
      </c>
      <c r="C149" s="50" t="str">
        <f t="shared" si="18"/>
        <v/>
      </c>
      <c r="D149" s="51" t="str">
        <f t="shared" si="19"/>
        <v/>
      </c>
      <c r="E149" s="51" t="str">
        <f t="shared" si="25"/>
        <v/>
      </c>
      <c r="F149" s="51" t="str">
        <f t="shared" si="20"/>
        <v/>
      </c>
      <c r="G149" s="51" t="str">
        <f t="shared" si="21"/>
        <v/>
      </c>
      <c r="H149" s="51" t="str">
        <f t="shared" si="22"/>
        <v/>
      </c>
      <c r="I149" s="51" t="str">
        <f t="shared" si="23"/>
        <v/>
      </c>
      <c r="J149" s="34"/>
      <c r="K149" s="35"/>
      <c r="L149" s="36" t="str">
        <f t="shared" si="24"/>
        <v/>
      </c>
      <c r="M149" s="38"/>
      <c r="N149" s="38"/>
      <c r="O149" s="38"/>
    </row>
    <row r="150" spans="1:15" ht="30" customHeight="1" x14ac:dyDescent="12.75">
      <c r="A150" s="1">
        <v>133</v>
      </c>
      <c r="C150" s="50" t="str">
        <f t="shared" si="18"/>
        <v/>
      </c>
      <c r="D150" s="51" t="str">
        <f t="shared" si="19"/>
        <v/>
      </c>
      <c r="E150" s="51" t="str">
        <f t="shared" si="25"/>
        <v/>
      </c>
      <c r="F150" s="51" t="str">
        <f t="shared" si="20"/>
        <v/>
      </c>
      <c r="G150" s="51" t="str">
        <f t="shared" si="21"/>
        <v/>
      </c>
      <c r="H150" s="51" t="str">
        <f t="shared" si="22"/>
        <v/>
      </c>
      <c r="I150" s="51" t="str">
        <f t="shared" si="23"/>
        <v/>
      </c>
      <c r="J150" s="34"/>
      <c r="K150" s="35"/>
      <c r="L150" s="36" t="str">
        <f t="shared" si="24"/>
        <v/>
      </c>
      <c r="M150" s="38"/>
      <c r="N150" s="38"/>
      <c r="O150" s="38"/>
    </row>
    <row r="151" spans="1:15" ht="30" customHeight="1" x14ac:dyDescent="12.75">
      <c r="A151" s="1">
        <v>134</v>
      </c>
      <c r="C151" s="50" t="str">
        <f t="shared" si="18"/>
        <v/>
      </c>
      <c r="D151" s="51" t="str">
        <f t="shared" si="19"/>
        <v/>
      </c>
      <c r="E151" s="51" t="str">
        <f t="shared" si="25"/>
        <v/>
      </c>
      <c r="F151" s="51" t="str">
        <f t="shared" si="20"/>
        <v/>
      </c>
      <c r="G151" s="51" t="str">
        <f t="shared" si="21"/>
        <v/>
      </c>
      <c r="H151" s="51" t="str">
        <f t="shared" si="22"/>
        <v/>
      </c>
      <c r="I151" s="51" t="str">
        <f t="shared" si="23"/>
        <v/>
      </c>
      <c r="J151" s="34"/>
      <c r="K151" s="35"/>
      <c r="L151" s="36" t="str">
        <f t="shared" si="24"/>
        <v/>
      </c>
      <c r="M151" s="38"/>
      <c r="N151" s="38"/>
      <c r="O151" s="38"/>
    </row>
    <row r="152" spans="1:15" ht="30" customHeight="1" x14ac:dyDescent="12.75">
      <c r="A152" s="1">
        <v>135</v>
      </c>
      <c r="C152" s="50" t="str">
        <f t="shared" si="18"/>
        <v/>
      </c>
      <c r="D152" s="51" t="str">
        <f t="shared" si="19"/>
        <v/>
      </c>
      <c r="E152" s="51" t="str">
        <f t="shared" si="25"/>
        <v/>
      </c>
      <c r="F152" s="51" t="str">
        <f t="shared" si="20"/>
        <v/>
      </c>
      <c r="G152" s="51" t="str">
        <f t="shared" si="21"/>
        <v/>
      </c>
      <c r="H152" s="51" t="str">
        <f t="shared" si="22"/>
        <v/>
      </c>
      <c r="I152" s="51" t="str">
        <f t="shared" si="23"/>
        <v/>
      </c>
      <c r="J152" s="34"/>
      <c r="K152" s="35"/>
      <c r="L152" s="36" t="str">
        <f t="shared" si="24"/>
        <v/>
      </c>
      <c r="M152" s="38"/>
      <c r="N152" s="38"/>
      <c r="O152" s="38"/>
    </row>
    <row r="153" spans="1:15" ht="30" customHeight="1" x14ac:dyDescent="12.75">
      <c r="A153" s="1">
        <v>136</v>
      </c>
      <c r="C153" s="50" t="str">
        <f t="shared" si="18"/>
        <v/>
      </c>
      <c r="D153" s="51" t="str">
        <f t="shared" si="19"/>
        <v/>
      </c>
      <c r="E153" s="51" t="str">
        <f t="shared" si="25"/>
        <v/>
      </c>
      <c r="F153" s="51" t="str">
        <f t="shared" si="20"/>
        <v/>
      </c>
      <c r="G153" s="51" t="str">
        <f t="shared" si="21"/>
        <v/>
      </c>
      <c r="H153" s="51" t="str">
        <f t="shared" si="22"/>
        <v/>
      </c>
      <c r="I153" s="51" t="str">
        <f t="shared" si="23"/>
        <v/>
      </c>
      <c r="J153" s="34"/>
      <c r="K153" s="35"/>
      <c r="L153" s="36" t="str">
        <f t="shared" si="24"/>
        <v/>
      </c>
      <c r="M153" s="38"/>
      <c r="N153" s="38"/>
      <c r="O153" s="38"/>
    </row>
    <row r="154" spans="1:15" ht="30" customHeight="1" x14ac:dyDescent="12.75">
      <c r="A154" s="1">
        <v>137</v>
      </c>
      <c r="C154" s="50" t="str">
        <f t="shared" si="18"/>
        <v/>
      </c>
      <c r="D154" s="51" t="str">
        <f t="shared" si="19"/>
        <v/>
      </c>
      <c r="E154" s="51" t="str">
        <f t="shared" si="25"/>
        <v/>
      </c>
      <c r="F154" s="51" t="str">
        <f t="shared" si="20"/>
        <v/>
      </c>
      <c r="G154" s="51" t="str">
        <f t="shared" si="21"/>
        <v/>
      </c>
      <c r="H154" s="51" t="str">
        <f t="shared" si="22"/>
        <v/>
      </c>
      <c r="I154" s="51" t="str">
        <f t="shared" si="23"/>
        <v/>
      </c>
      <c r="J154" s="34"/>
      <c r="K154" s="35"/>
      <c r="L154" s="36" t="str">
        <f t="shared" si="24"/>
        <v/>
      </c>
      <c r="M154" s="38"/>
      <c r="N154" s="38"/>
      <c r="O154" s="38"/>
    </row>
    <row r="155" spans="1:15" ht="30" customHeight="1" x14ac:dyDescent="12.75">
      <c r="A155" s="1">
        <v>138</v>
      </c>
      <c r="C155" s="50" t="str">
        <f t="shared" si="18"/>
        <v/>
      </c>
      <c r="D155" s="51" t="str">
        <f t="shared" si="19"/>
        <v/>
      </c>
      <c r="E155" s="51" t="str">
        <f t="shared" si="25"/>
        <v/>
      </c>
      <c r="F155" s="51" t="str">
        <f t="shared" si="20"/>
        <v/>
      </c>
      <c r="G155" s="51" t="str">
        <f t="shared" si="21"/>
        <v/>
      </c>
      <c r="H155" s="51" t="str">
        <f t="shared" si="22"/>
        <v/>
      </c>
      <c r="I155" s="51" t="str">
        <f t="shared" si="23"/>
        <v/>
      </c>
      <c r="J155" s="34"/>
      <c r="K155" s="35"/>
      <c r="L155" s="36" t="str">
        <f t="shared" si="24"/>
        <v/>
      </c>
      <c r="M155" s="38"/>
      <c r="N155" s="38"/>
      <c r="O155" s="38"/>
    </row>
    <row r="156" spans="1:15" ht="30" customHeight="1" x14ac:dyDescent="12.75">
      <c r="A156" s="1">
        <v>139</v>
      </c>
      <c r="C156" s="50" t="str">
        <f t="shared" si="18"/>
        <v/>
      </c>
      <c r="D156" s="51" t="str">
        <f t="shared" si="19"/>
        <v/>
      </c>
      <c r="E156" s="51" t="str">
        <f t="shared" si="25"/>
        <v/>
      </c>
      <c r="F156" s="51" t="str">
        <f t="shared" si="20"/>
        <v/>
      </c>
      <c r="G156" s="51" t="str">
        <f t="shared" si="21"/>
        <v/>
      </c>
      <c r="H156" s="51" t="str">
        <f t="shared" si="22"/>
        <v/>
      </c>
      <c r="I156" s="51" t="str">
        <f t="shared" si="23"/>
        <v/>
      </c>
      <c r="J156" s="34"/>
      <c r="K156" s="35"/>
      <c r="L156" s="36" t="str">
        <f t="shared" si="24"/>
        <v/>
      </c>
      <c r="M156" s="38"/>
      <c r="N156" s="38"/>
      <c r="O156" s="38"/>
    </row>
    <row r="157" spans="1:15" ht="30" customHeight="1" x14ac:dyDescent="12.75">
      <c r="A157" s="1">
        <v>140</v>
      </c>
      <c r="C157" s="50" t="str">
        <f t="shared" si="18"/>
        <v/>
      </c>
      <c r="D157" s="51" t="str">
        <f t="shared" si="19"/>
        <v/>
      </c>
      <c r="E157" s="51" t="str">
        <f t="shared" si="25"/>
        <v/>
      </c>
      <c r="F157" s="51" t="str">
        <f t="shared" si="20"/>
        <v/>
      </c>
      <c r="G157" s="51" t="str">
        <f t="shared" si="21"/>
        <v/>
      </c>
      <c r="H157" s="51" t="str">
        <f t="shared" si="22"/>
        <v/>
      </c>
      <c r="I157" s="51" t="str">
        <f t="shared" si="23"/>
        <v/>
      </c>
      <c r="J157" s="34"/>
      <c r="K157" s="35"/>
      <c r="L157" s="36" t="str">
        <f t="shared" si="24"/>
        <v/>
      </c>
      <c r="M157" s="38"/>
      <c r="N157" s="38"/>
      <c r="O157" s="38"/>
    </row>
    <row r="158" spans="1:15" ht="30" customHeight="1" x14ac:dyDescent="12.75">
      <c r="A158" s="1">
        <v>141</v>
      </c>
      <c r="C158" s="50" t="str">
        <f t="shared" si="18"/>
        <v/>
      </c>
      <c r="D158" s="51" t="str">
        <f t="shared" si="19"/>
        <v/>
      </c>
      <c r="E158" s="51" t="str">
        <f t="shared" si="25"/>
        <v/>
      </c>
      <c r="F158" s="51" t="str">
        <f t="shared" si="20"/>
        <v/>
      </c>
      <c r="G158" s="51" t="str">
        <f t="shared" si="21"/>
        <v/>
      </c>
      <c r="H158" s="51" t="str">
        <f t="shared" si="22"/>
        <v/>
      </c>
      <c r="I158" s="51" t="str">
        <f t="shared" si="23"/>
        <v/>
      </c>
      <c r="J158" s="34"/>
      <c r="K158" s="35"/>
      <c r="L158" s="36" t="str">
        <f t="shared" si="24"/>
        <v/>
      </c>
      <c r="M158" s="38"/>
      <c r="N158" s="38"/>
      <c r="O158" s="38"/>
    </row>
    <row r="159" spans="1:15" ht="30" customHeight="1" x14ac:dyDescent="12.75">
      <c r="A159" s="1">
        <v>142</v>
      </c>
      <c r="C159" s="50" t="str">
        <f t="shared" si="18"/>
        <v/>
      </c>
      <c r="D159" s="51" t="str">
        <f t="shared" si="19"/>
        <v/>
      </c>
      <c r="E159" s="51" t="str">
        <f t="shared" si="25"/>
        <v/>
      </c>
      <c r="F159" s="51" t="str">
        <f t="shared" si="20"/>
        <v/>
      </c>
      <c r="G159" s="51" t="str">
        <f t="shared" si="21"/>
        <v/>
      </c>
      <c r="H159" s="51" t="str">
        <f t="shared" si="22"/>
        <v/>
      </c>
      <c r="I159" s="51" t="str">
        <f t="shared" si="23"/>
        <v/>
      </c>
      <c r="J159" s="34"/>
      <c r="K159" s="35"/>
      <c r="L159" s="36" t="str">
        <f t="shared" si="24"/>
        <v/>
      </c>
      <c r="M159" s="38"/>
      <c r="N159" s="38"/>
      <c r="O159" s="38"/>
    </row>
    <row r="160" spans="1:15" ht="30" customHeight="1" x14ac:dyDescent="12.75">
      <c r="A160" s="1">
        <v>143</v>
      </c>
      <c r="C160" s="50" t="str">
        <f t="shared" si="18"/>
        <v/>
      </c>
      <c r="D160" s="51" t="str">
        <f t="shared" si="19"/>
        <v/>
      </c>
      <c r="E160" s="51" t="str">
        <f t="shared" si="25"/>
        <v/>
      </c>
      <c r="F160" s="51" t="str">
        <f t="shared" si="20"/>
        <v/>
      </c>
      <c r="G160" s="51" t="str">
        <f t="shared" si="21"/>
        <v/>
      </c>
      <c r="H160" s="51" t="str">
        <f t="shared" si="22"/>
        <v/>
      </c>
      <c r="I160" s="51" t="str">
        <f t="shared" si="23"/>
        <v/>
      </c>
      <c r="J160" s="34"/>
      <c r="K160" s="35"/>
      <c r="L160" s="36" t="str">
        <f t="shared" si="24"/>
        <v/>
      </c>
      <c r="M160" s="38"/>
      <c r="N160" s="38"/>
      <c r="O160" s="38"/>
    </row>
    <row r="161" spans="1:15" ht="30" customHeight="1" x14ac:dyDescent="12.75">
      <c r="A161" s="1">
        <v>144</v>
      </c>
      <c r="C161" s="50" t="str">
        <f t="shared" si="18"/>
        <v/>
      </c>
      <c r="D161" s="51" t="str">
        <f t="shared" si="19"/>
        <v/>
      </c>
      <c r="E161" s="51" t="str">
        <f t="shared" si="25"/>
        <v/>
      </c>
      <c r="F161" s="51" t="str">
        <f t="shared" si="20"/>
        <v/>
      </c>
      <c r="G161" s="51" t="str">
        <f t="shared" si="21"/>
        <v/>
      </c>
      <c r="H161" s="51" t="str">
        <f t="shared" si="22"/>
        <v/>
      </c>
      <c r="I161" s="51" t="str">
        <f t="shared" si="23"/>
        <v/>
      </c>
      <c r="J161" s="34"/>
      <c r="K161" s="35"/>
      <c r="L161" s="36" t="str">
        <f t="shared" si="24"/>
        <v/>
      </c>
      <c r="M161" s="38"/>
      <c r="N161" s="38"/>
      <c r="O161" s="38"/>
    </row>
    <row r="162" spans="1:15" ht="30" customHeight="1" x14ac:dyDescent="12.75">
      <c r="A162" s="1">
        <v>145</v>
      </c>
      <c r="C162" s="50" t="str">
        <f t="shared" si="18"/>
        <v/>
      </c>
      <c r="D162" s="51" t="str">
        <f t="shared" si="19"/>
        <v/>
      </c>
      <c r="E162" s="51" t="str">
        <f t="shared" si="25"/>
        <v/>
      </c>
      <c r="F162" s="51" t="str">
        <f t="shared" si="20"/>
        <v/>
      </c>
      <c r="G162" s="51" t="str">
        <f t="shared" si="21"/>
        <v/>
      </c>
      <c r="H162" s="51" t="str">
        <f t="shared" si="22"/>
        <v/>
      </c>
      <c r="I162" s="51" t="str">
        <f t="shared" si="23"/>
        <v/>
      </c>
      <c r="J162" s="34"/>
      <c r="K162" s="35"/>
      <c r="L162" s="36" t="str">
        <f t="shared" si="24"/>
        <v/>
      </c>
      <c r="M162" s="38"/>
      <c r="N162" s="38"/>
      <c r="O162" s="38"/>
    </row>
    <row r="163" spans="1:15" ht="30" customHeight="1" x14ac:dyDescent="12.75">
      <c r="A163" s="1">
        <v>146</v>
      </c>
      <c r="C163" s="50" t="str">
        <f t="shared" si="18"/>
        <v/>
      </c>
      <c r="D163" s="51" t="str">
        <f t="shared" si="19"/>
        <v/>
      </c>
      <c r="E163" s="51" t="str">
        <f t="shared" si="25"/>
        <v/>
      </c>
      <c r="F163" s="51" t="str">
        <f t="shared" si="20"/>
        <v/>
      </c>
      <c r="G163" s="51" t="str">
        <f t="shared" si="21"/>
        <v/>
      </c>
      <c r="H163" s="51" t="str">
        <f t="shared" si="22"/>
        <v/>
      </c>
      <c r="I163" s="51" t="str">
        <f t="shared" si="23"/>
        <v/>
      </c>
      <c r="J163" s="34"/>
      <c r="K163" s="35"/>
      <c r="L163" s="36" t="str">
        <f t="shared" si="24"/>
        <v/>
      </c>
      <c r="M163" s="38"/>
      <c r="N163" s="38"/>
      <c r="O163" s="38"/>
    </row>
    <row r="164" spans="1:15" ht="30" customHeight="1" x14ac:dyDescent="12.75">
      <c r="A164" s="1">
        <v>147</v>
      </c>
      <c r="C164" s="50" t="str">
        <f t="shared" si="18"/>
        <v/>
      </c>
      <c r="D164" s="51" t="str">
        <f t="shared" si="19"/>
        <v/>
      </c>
      <c r="E164" s="51" t="str">
        <f t="shared" si="25"/>
        <v/>
      </c>
      <c r="F164" s="51" t="str">
        <f t="shared" si="20"/>
        <v/>
      </c>
      <c r="G164" s="51" t="str">
        <f t="shared" si="21"/>
        <v/>
      </c>
      <c r="H164" s="51" t="str">
        <f t="shared" si="22"/>
        <v/>
      </c>
      <c r="I164" s="51" t="str">
        <f t="shared" si="23"/>
        <v/>
      </c>
      <c r="J164" s="34"/>
      <c r="K164" s="35"/>
      <c r="L164" s="36" t="str">
        <f t="shared" si="24"/>
        <v/>
      </c>
      <c r="M164" s="38"/>
      <c r="N164" s="38"/>
      <c r="O164" s="38"/>
    </row>
    <row r="165" spans="1:15" ht="30" customHeight="1" x14ac:dyDescent="12.75">
      <c r="A165" s="1">
        <v>148</v>
      </c>
      <c r="C165" s="50" t="str">
        <f t="shared" si="18"/>
        <v/>
      </c>
      <c r="D165" s="51" t="str">
        <f t="shared" si="19"/>
        <v/>
      </c>
      <c r="E165" s="51" t="str">
        <f t="shared" si="25"/>
        <v/>
      </c>
      <c r="F165" s="51" t="str">
        <f t="shared" si="20"/>
        <v/>
      </c>
      <c r="G165" s="51" t="str">
        <f t="shared" si="21"/>
        <v/>
      </c>
      <c r="H165" s="51" t="str">
        <f t="shared" si="22"/>
        <v/>
      </c>
      <c r="I165" s="51" t="str">
        <f t="shared" si="23"/>
        <v/>
      </c>
      <c r="J165" s="34"/>
      <c r="K165" s="35"/>
      <c r="L165" s="36" t="str">
        <f t="shared" si="24"/>
        <v/>
      </c>
      <c r="M165" s="38"/>
      <c r="N165" s="38"/>
      <c r="O165" s="38"/>
    </row>
    <row r="166" spans="1:15" ht="30" customHeight="1" x14ac:dyDescent="12.75">
      <c r="A166" s="1">
        <v>149</v>
      </c>
      <c r="C166" s="50" t="str">
        <f t="shared" si="18"/>
        <v/>
      </c>
      <c r="D166" s="51" t="str">
        <f t="shared" si="19"/>
        <v/>
      </c>
      <c r="E166" s="51" t="str">
        <f t="shared" si="25"/>
        <v/>
      </c>
      <c r="F166" s="51" t="str">
        <f t="shared" si="20"/>
        <v/>
      </c>
      <c r="G166" s="51" t="str">
        <f t="shared" si="21"/>
        <v/>
      </c>
      <c r="H166" s="51" t="str">
        <f t="shared" si="22"/>
        <v/>
      </c>
      <c r="I166" s="51" t="str">
        <f t="shared" si="23"/>
        <v/>
      </c>
      <c r="J166" s="34"/>
      <c r="K166" s="35"/>
      <c r="L166" s="36" t="str">
        <f t="shared" si="24"/>
        <v/>
      </c>
      <c r="M166" s="38"/>
      <c r="N166" s="38"/>
      <c r="O166" s="38"/>
    </row>
    <row r="167" spans="1:15" ht="30" customHeight="1" x14ac:dyDescent="12.75">
      <c r="A167" s="1">
        <v>150</v>
      </c>
      <c r="C167" s="50" t="str">
        <f t="shared" si="18"/>
        <v/>
      </c>
      <c r="D167" s="51" t="str">
        <f t="shared" si="19"/>
        <v/>
      </c>
      <c r="E167" s="51" t="str">
        <f t="shared" si="25"/>
        <v/>
      </c>
      <c r="F167" s="51" t="str">
        <f t="shared" si="20"/>
        <v/>
      </c>
      <c r="G167" s="51" t="str">
        <f t="shared" si="21"/>
        <v/>
      </c>
      <c r="H167" s="51" t="str">
        <f t="shared" si="22"/>
        <v/>
      </c>
      <c r="I167" s="51" t="str">
        <f t="shared" si="23"/>
        <v/>
      </c>
      <c r="J167" s="34"/>
      <c r="K167" s="35"/>
      <c r="L167" s="36" t="str">
        <f t="shared" si="24"/>
        <v/>
      </c>
      <c r="M167" s="38"/>
      <c r="N167" s="38"/>
      <c r="O167" s="38"/>
    </row>
    <row r="168" spans="1:15" ht="30" customHeight="1" x14ac:dyDescent="12.75">
      <c r="A168" s="1">
        <v>151</v>
      </c>
      <c r="C168" s="50" t="str">
        <f t="shared" si="18"/>
        <v/>
      </c>
      <c r="D168" s="51" t="str">
        <f t="shared" si="19"/>
        <v/>
      </c>
      <c r="E168" s="51" t="str">
        <f t="shared" si="25"/>
        <v/>
      </c>
      <c r="F168" s="51" t="str">
        <f t="shared" si="20"/>
        <v/>
      </c>
      <c r="G168" s="51" t="str">
        <f t="shared" si="21"/>
        <v/>
      </c>
      <c r="H168" s="51" t="str">
        <f t="shared" si="22"/>
        <v/>
      </c>
      <c r="I168" s="51" t="str">
        <f t="shared" si="23"/>
        <v/>
      </c>
      <c r="J168" s="34"/>
      <c r="K168" s="35"/>
      <c r="L168" s="36" t="str">
        <f t="shared" si="24"/>
        <v/>
      </c>
      <c r="M168" s="38"/>
      <c r="N168" s="38"/>
      <c r="O168" s="38"/>
    </row>
    <row r="169" spans="1:15" ht="30" customHeight="1" x14ac:dyDescent="12.75">
      <c r="A169" s="1">
        <v>152</v>
      </c>
      <c r="C169" s="50" t="str">
        <f t="shared" ref="C169:C232" si="26">IF(E$6*E$9&lt;A169-1,"",A169)</f>
        <v/>
      </c>
      <c r="D169" s="51" t="str">
        <f t="shared" si="19"/>
        <v/>
      </c>
      <c r="E169" s="51" t="str">
        <f t="shared" ref="E169:E232" si="27">IF(C169&lt;&gt;"",D169*$E$10,"")</f>
        <v/>
      </c>
      <c r="F169" s="51" t="str">
        <f t="shared" si="20"/>
        <v/>
      </c>
      <c r="G169" s="51" t="str">
        <f t="shared" si="21"/>
        <v/>
      </c>
      <c r="H169" s="51" t="str">
        <f t="shared" si="22"/>
        <v/>
      </c>
      <c r="I169" s="51" t="str">
        <f t="shared" si="23"/>
        <v/>
      </c>
      <c r="J169" s="34"/>
      <c r="K169" s="35"/>
      <c r="L169" s="36" t="str">
        <f t="shared" si="24"/>
        <v/>
      </c>
      <c r="M169" s="38"/>
      <c r="N169" s="38"/>
      <c r="O169" s="38"/>
    </row>
    <row r="170" spans="1:15" ht="30" customHeight="1" x14ac:dyDescent="12.75">
      <c r="A170" s="1">
        <v>153</v>
      </c>
      <c r="C170" s="50" t="str">
        <f t="shared" si="26"/>
        <v/>
      </c>
      <c r="D170" s="51" t="str">
        <f t="shared" si="19"/>
        <v/>
      </c>
      <c r="E170" s="51" t="str">
        <f t="shared" si="27"/>
        <v/>
      </c>
      <c r="F170" s="51" t="str">
        <f t="shared" si="20"/>
        <v/>
      </c>
      <c r="G170" s="51" t="str">
        <f t="shared" si="21"/>
        <v/>
      </c>
      <c r="H170" s="51" t="str">
        <f t="shared" si="22"/>
        <v/>
      </c>
      <c r="I170" s="51" t="str">
        <f t="shared" si="23"/>
        <v/>
      </c>
      <c r="J170" s="34"/>
      <c r="K170" s="35"/>
      <c r="L170" s="36" t="str">
        <f t="shared" si="24"/>
        <v/>
      </c>
      <c r="M170" s="38"/>
      <c r="N170" s="38"/>
      <c r="O170" s="38"/>
    </row>
    <row r="171" spans="1:15" ht="30" customHeight="1" x14ac:dyDescent="12.75">
      <c r="A171" s="1">
        <v>154</v>
      </c>
      <c r="C171" s="50" t="str">
        <f t="shared" si="26"/>
        <v/>
      </c>
      <c r="D171" s="51" t="str">
        <f t="shared" si="19"/>
        <v/>
      </c>
      <c r="E171" s="51" t="str">
        <f t="shared" si="27"/>
        <v/>
      </c>
      <c r="F171" s="51" t="str">
        <f t="shared" si="20"/>
        <v/>
      </c>
      <c r="G171" s="51" t="str">
        <f t="shared" si="21"/>
        <v/>
      </c>
      <c r="H171" s="51" t="str">
        <f t="shared" si="22"/>
        <v/>
      </c>
      <c r="I171" s="51" t="str">
        <f t="shared" si="23"/>
        <v/>
      </c>
      <c r="J171" s="34"/>
      <c r="K171" s="35"/>
      <c r="L171" s="36" t="str">
        <f t="shared" si="24"/>
        <v/>
      </c>
      <c r="M171" s="38"/>
      <c r="N171" s="38"/>
      <c r="O171" s="38"/>
    </row>
    <row r="172" spans="1:15" ht="30" customHeight="1" x14ac:dyDescent="12.75">
      <c r="A172" s="1">
        <v>155</v>
      </c>
      <c r="C172" s="50" t="str">
        <f t="shared" si="26"/>
        <v/>
      </c>
      <c r="D172" s="51" t="str">
        <f t="shared" si="19"/>
        <v/>
      </c>
      <c r="E172" s="51" t="str">
        <f t="shared" si="27"/>
        <v/>
      </c>
      <c r="F172" s="51" t="str">
        <f t="shared" si="20"/>
        <v/>
      </c>
      <c r="G172" s="51" t="str">
        <f t="shared" si="21"/>
        <v/>
      </c>
      <c r="H172" s="51" t="str">
        <f t="shared" si="22"/>
        <v/>
      </c>
      <c r="I172" s="51" t="str">
        <f t="shared" si="23"/>
        <v/>
      </c>
      <c r="J172" s="34"/>
      <c r="K172" s="35"/>
      <c r="L172" s="36" t="str">
        <f t="shared" si="24"/>
        <v/>
      </c>
      <c r="M172" s="38"/>
      <c r="N172" s="38"/>
      <c r="O172" s="38"/>
    </row>
    <row r="173" spans="1:15" ht="30" customHeight="1" x14ac:dyDescent="12.75">
      <c r="A173" s="1">
        <v>156</v>
      </c>
      <c r="C173" s="50" t="str">
        <f t="shared" si="26"/>
        <v/>
      </c>
      <c r="D173" s="51" t="str">
        <f t="shared" si="19"/>
        <v/>
      </c>
      <c r="E173" s="51" t="str">
        <f t="shared" si="27"/>
        <v/>
      </c>
      <c r="F173" s="51" t="str">
        <f t="shared" si="20"/>
        <v/>
      </c>
      <c r="G173" s="51" t="str">
        <f t="shared" si="21"/>
        <v/>
      </c>
      <c r="H173" s="51" t="str">
        <f t="shared" si="22"/>
        <v/>
      </c>
      <c r="I173" s="51" t="str">
        <f t="shared" si="23"/>
        <v/>
      </c>
      <c r="J173" s="34"/>
      <c r="K173" s="35"/>
      <c r="L173" s="36" t="str">
        <f t="shared" si="24"/>
        <v/>
      </c>
      <c r="M173" s="38"/>
      <c r="N173" s="38"/>
      <c r="O173" s="38"/>
    </row>
    <row r="174" spans="1:15" ht="30" customHeight="1" x14ac:dyDescent="12.75">
      <c r="A174" s="1">
        <v>157</v>
      </c>
      <c r="C174" s="50" t="str">
        <f t="shared" si="26"/>
        <v/>
      </c>
      <c r="D174" s="51" t="str">
        <f t="shared" si="19"/>
        <v/>
      </c>
      <c r="E174" s="51" t="str">
        <f t="shared" si="27"/>
        <v/>
      </c>
      <c r="F174" s="51" t="str">
        <f t="shared" si="20"/>
        <v/>
      </c>
      <c r="G174" s="51" t="str">
        <f t="shared" si="21"/>
        <v/>
      </c>
      <c r="H174" s="51" t="str">
        <f t="shared" si="22"/>
        <v/>
      </c>
      <c r="I174" s="51" t="str">
        <f t="shared" si="23"/>
        <v/>
      </c>
      <c r="J174" s="34"/>
      <c r="K174" s="35"/>
      <c r="L174" s="36" t="str">
        <f t="shared" si="24"/>
        <v/>
      </c>
      <c r="M174" s="38"/>
      <c r="N174" s="38"/>
      <c r="O174" s="38"/>
    </row>
    <row r="175" spans="1:15" ht="30" customHeight="1" x14ac:dyDescent="12.75">
      <c r="A175" s="1">
        <v>158</v>
      </c>
      <c r="C175" s="50" t="str">
        <f t="shared" si="26"/>
        <v/>
      </c>
      <c r="D175" s="51" t="str">
        <f t="shared" si="19"/>
        <v/>
      </c>
      <c r="E175" s="51" t="str">
        <f t="shared" si="27"/>
        <v/>
      </c>
      <c r="F175" s="51" t="str">
        <f t="shared" si="20"/>
        <v/>
      </c>
      <c r="G175" s="51" t="str">
        <f t="shared" si="21"/>
        <v/>
      </c>
      <c r="H175" s="51" t="str">
        <f t="shared" si="22"/>
        <v/>
      </c>
      <c r="I175" s="51" t="str">
        <f t="shared" si="23"/>
        <v/>
      </c>
      <c r="J175" s="34"/>
      <c r="K175" s="35"/>
      <c r="L175" s="36" t="str">
        <f t="shared" si="24"/>
        <v/>
      </c>
      <c r="M175" s="38"/>
      <c r="N175" s="38"/>
      <c r="O175" s="38"/>
    </row>
    <row r="176" spans="1:15" ht="30" customHeight="1" x14ac:dyDescent="12.75">
      <c r="A176" s="1">
        <v>159</v>
      </c>
      <c r="C176" s="50" t="str">
        <f t="shared" si="26"/>
        <v/>
      </c>
      <c r="D176" s="51" t="str">
        <f t="shared" si="19"/>
        <v/>
      </c>
      <c r="E176" s="51" t="str">
        <f t="shared" si="27"/>
        <v/>
      </c>
      <c r="F176" s="51" t="str">
        <f t="shared" si="20"/>
        <v/>
      </c>
      <c r="G176" s="51" t="str">
        <f t="shared" si="21"/>
        <v/>
      </c>
      <c r="H176" s="51" t="str">
        <f t="shared" si="22"/>
        <v/>
      </c>
      <c r="I176" s="51" t="str">
        <f t="shared" si="23"/>
        <v/>
      </c>
      <c r="J176" s="34"/>
      <c r="K176" s="35"/>
      <c r="L176" s="36" t="str">
        <f t="shared" si="24"/>
        <v/>
      </c>
      <c r="M176" s="38"/>
      <c r="N176" s="38"/>
      <c r="O176" s="38"/>
    </row>
    <row r="177" spans="1:15" ht="30" customHeight="1" x14ac:dyDescent="12.75">
      <c r="A177" s="1">
        <v>160</v>
      </c>
      <c r="C177" s="50" t="str">
        <f t="shared" si="26"/>
        <v/>
      </c>
      <c r="D177" s="51" t="str">
        <f t="shared" si="19"/>
        <v/>
      </c>
      <c r="E177" s="51" t="str">
        <f t="shared" si="27"/>
        <v/>
      </c>
      <c r="F177" s="51" t="str">
        <f t="shared" si="20"/>
        <v/>
      </c>
      <c r="G177" s="51" t="str">
        <f t="shared" si="21"/>
        <v/>
      </c>
      <c r="H177" s="51" t="str">
        <f t="shared" si="22"/>
        <v/>
      </c>
      <c r="I177" s="51" t="str">
        <f t="shared" si="23"/>
        <v/>
      </c>
      <c r="J177" s="34"/>
      <c r="K177" s="35"/>
      <c r="L177" s="36" t="str">
        <f t="shared" si="24"/>
        <v/>
      </c>
      <c r="M177" s="38"/>
      <c r="N177" s="38"/>
      <c r="O177" s="38"/>
    </row>
    <row r="178" spans="1:15" ht="30" customHeight="1" x14ac:dyDescent="12.75">
      <c r="A178" s="1">
        <v>161</v>
      </c>
      <c r="C178" s="50" t="str">
        <f t="shared" si="26"/>
        <v/>
      </c>
      <c r="D178" s="51" t="str">
        <f t="shared" si="19"/>
        <v/>
      </c>
      <c r="E178" s="51" t="str">
        <f t="shared" si="27"/>
        <v/>
      </c>
      <c r="F178" s="51" t="str">
        <f t="shared" si="20"/>
        <v/>
      </c>
      <c r="G178" s="51" t="str">
        <f t="shared" si="21"/>
        <v/>
      </c>
      <c r="H178" s="51" t="str">
        <f t="shared" si="22"/>
        <v/>
      </c>
      <c r="I178" s="51" t="str">
        <f t="shared" si="23"/>
        <v/>
      </c>
      <c r="J178" s="34"/>
      <c r="K178" s="35"/>
      <c r="L178" s="36" t="str">
        <f t="shared" si="24"/>
        <v/>
      </c>
      <c r="M178" s="38"/>
      <c r="N178" s="38"/>
      <c r="O178" s="38"/>
    </row>
    <row r="179" spans="1:15" ht="30" customHeight="1" x14ac:dyDescent="12.75">
      <c r="A179" s="1">
        <v>162</v>
      </c>
      <c r="C179" s="50" t="str">
        <f t="shared" si="26"/>
        <v/>
      </c>
      <c r="D179" s="51" t="str">
        <f t="shared" si="19"/>
        <v/>
      </c>
      <c r="E179" s="51" t="str">
        <f t="shared" si="27"/>
        <v/>
      </c>
      <c r="F179" s="51" t="str">
        <f t="shared" si="20"/>
        <v/>
      </c>
      <c r="G179" s="51" t="str">
        <f t="shared" si="21"/>
        <v/>
      </c>
      <c r="H179" s="51" t="str">
        <f t="shared" si="22"/>
        <v/>
      </c>
      <c r="I179" s="51" t="str">
        <f t="shared" si="23"/>
        <v/>
      </c>
      <c r="J179" s="34"/>
      <c r="K179" s="35"/>
      <c r="L179" s="36" t="str">
        <f t="shared" si="24"/>
        <v/>
      </c>
      <c r="M179" s="38"/>
      <c r="N179" s="38"/>
      <c r="O179" s="38"/>
    </row>
    <row r="180" spans="1:15" ht="30" customHeight="1" x14ac:dyDescent="12.75">
      <c r="A180" s="1">
        <v>163</v>
      </c>
      <c r="C180" s="50" t="str">
        <f t="shared" si="26"/>
        <v/>
      </c>
      <c r="D180" s="51" t="str">
        <f t="shared" si="19"/>
        <v/>
      </c>
      <c r="E180" s="51" t="str">
        <f t="shared" si="27"/>
        <v/>
      </c>
      <c r="F180" s="51" t="str">
        <f t="shared" si="20"/>
        <v/>
      </c>
      <c r="G180" s="51" t="str">
        <f t="shared" si="21"/>
        <v/>
      </c>
      <c r="H180" s="51" t="str">
        <f t="shared" si="22"/>
        <v/>
      </c>
      <c r="I180" s="51" t="str">
        <f t="shared" si="23"/>
        <v/>
      </c>
      <c r="J180" s="34"/>
      <c r="K180" s="35"/>
      <c r="L180" s="36" t="str">
        <f t="shared" si="24"/>
        <v/>
      </c>
      <c r="M180" s="38"/>
      <c r="N180" s="38"/>
      <c r="O180" s="38"/>
    </row>
    <row r="181" spans="1:15" ht="30" customHeight="1" x14ac:dyDescent="12.75">
      <c r="A181" s="1">
        <v>164</v>
      </c>
      <c r="C181" s="50" t="str">
        <f t="shared" si="26"/>
        <v/>
      </c>
      <c r="D181" s="51" t="str">
        <f t="shared" si="19"/>
        <v/>
      </c>
      <c r="E181" s="51" t="str">
        <f t="shared" si="27"/>
        <v/>
      </c>
      <c r="F181" s="51" t="str">
        <f t="shared" si="20"/>
        <v/>
      </c>
      <c r="G181" s="51" t="str">
        <f t="shared" si="21"/>
        <v/>
      </c>
      <c r="H181" s="51" t="str">
        <f t="shared" si="22"/>
        <v/>
      </c>
      <c r="I181" s="51" t="str">
        <f t="shared" si="23"/>
        <v/>
      </c>
      <c r="J181" s="34"/>
      <c r="K181" s="35"/>
      <c r="L181" s="36" t="str">
        <f t="shared" si="24"/>
        <v/>
      </c>
      <c r="M181" s="38"/>
      <c r="N181" s="38"/>
      <c r="O181" s="38"/>
    </row>
    <row r="182" spans="1:15" ht="30" customHeight="1" x14ac:dyDescent="12.75">
      <c r="A182" s="1">
        <v>165</v>
      </c>
      <c r="C182" s="50" t="str">
        <f t="shared" si="26"/>
        <v/>
      </c>
      <c r="D182" s="51" t="str">
        <f t="shared" si="19"/>
        <v/>
      </c>
      <c r="E182" s="51" t="str">
        <f t="shared" si="27"/>
        <v/>
      </c>
      <c r="F182" s="51" t="str">
        <f t="shared" si="20"/>
        <v/>
      </c>
      <c r="G182" s="51" t="str">
        <f t="shared" si="21"/>
        <v/>
      </c>
      <c r="H182" s="51" t="str">
        <f t="shared" si="22"/>
        <v/>
      </c>
      <c r="I182" s="51" t="str">
        <f t="shared" si="23"/>
        <v/>
      </c>
      <c r="J182" s="34"/>
      <c r="K182" s="35"/>
      <c r="L182" s="36" t="str">
        <f t="shared" si="24"/>
        <v/>
      </c>
      <c r="M182" s="38"/>
      <c r="N182" s="38"/>
      <c r="O182" s="38"/>
    </row>
    <row r="183" spans="1:15" ht="30" customHeight="1" x14ac:dyDescent="12.75">
      <c r="A183" s="1">
        <v>166</v>
      </c>
      <c r="C183" s="50" t="str">
        <f t="shared" si="26"/>
        <v/>
      </c>
      <c r="D183" s="51" t="str">
        <f t="shared" si="19"/>
        <v/>
      </c>
      <c r="E183" s="51" t="str">
        <f t="shared" si="27"/>
        <v/>
      </c>
      <c r="F183" s="51" t="str">
        <f t="shared" si="20"/>
        <v/>
      </c>
      <c r="G183" s="51" t="str">
        <f t="shared" si="21"/>
        <v/>
      </c>
      <c r="H183" s="51" t="str">
        <f t="shared" si="22"/>
        <v/>
      </c>
      <c r="I183" s="51" t="str">
        <f t="shared" si="23"/>
        <v/>
      </c>
      <c r="J183" s="34"/>
      <c r="K183" s="35"/>
      <c r="L183" s="36" t="str">
        <f t="shared" si="24"/>
        <v/>
      </c>
      <c r="M183" s="38"/>
      <c r="N183" s="38"/>
      <c r="O183" s="38"/>
    </row>
    <row r="184" spans="1:15" ht="30" customHeight="1" x14ac:dyDescent="12.75">
      <c r="A184" s="1">
        <v>167</v>
      </c>
      <c r="C184" s="50" t="str">
        <f t="shared" si="26"/>
        <v/>
      </c>
      <c r="D184" s="51" t="str">
        <f t="shared" si="19"/>
        <v/>
      </c>
      <c r="E184" s="51" t="str">
        <f t="shared" si="27"/>
        <v/>
      </c>
      <c r="F184" s="51" t="str">
        <f t="shared" si="20"/>
        <v/>
      </c>
      <c r="G184" s="51" t="str">
        <f t="shared" si="21"/>
        <v/>
      </c>
      <c r="H184" s="51" t="str">
        <f t="shared" si="22"/>
        <v/>
      </c>
      <c r="I184" s="51" t="str">
        <f t="shared" si="23"/>
        <v/>
      </c>
      <c r="J184" s="34"/>
      <c r="K184" s="35"/>
      <c r="L184" s="36" t="str">
        <f t="shared" si="24"/>
        <v/>
      </c>
      <c r="M184" s="38"/>
      <c r="N184" s="38"/>
      <c r="O184" s="38"/>
    </row>
    <row r="185" spans="1:15" ht="30" customHeight="1" x14ac:dyDescent="12.75">
      <c r="A185" s="1">
        <v>168</v>
      </c>
      <c r="C185" s="50" t="str">
        <f t="shared" si="26"/>
        <v/>
      </c>
      <c r="D185" s="51" t="str">
        <f t="shared" si="19"/>
        <v/>
      </c>
      <c r="E185" s="51" t="str">
        <f t="shared" si="27"/>
        <v/>
      </c>
      <c r="F185" s="51" t="str">
        <f t="shared" si="20"/>
        <v/>
      </c>
      <c r="G185" s="51" t="str">
        <f t="shared" si="21"/>
        <v/>
      </c>
      <c r="H185" s="51" t="str">
        <f t="shared" si="22"/>
        <v/>
      </c>
      <c r="I185" s="51" t="str">
        <f t="shared" si="23"/>
        <v/>
      </c>
      <c r="J185" s="34"/>
      <c r="K185" s="35"/>
      <c r="L185" s="36" t="str">
        <f t="shared" si="24"/>
        <v/>
      </c>
      <c r="M185" s="38"/>
      <c r="N185" s="38"/>
      <c r="O185" s="38"/>
    </row>
    <row r="186" spans="1:15" ht="30" customHeight="1" x14ac:dyDescent="12.75">
      <c r="A186" s="1">
        <v>169</v>
      </c>
      <c r="C186" s="50" t="str">
        <f t="shared" si="26"/>
        <v/>
      </c>
      <c r="D186" s="51" t="str">
        <f t="shared" si="19"/>
        <v/>
      </c>
      <c r="E186" s="51" t="str">
        <f t="shared" si="27"/>
        <v/>
      </c>
      <c r="F186" s="51" t="str">
        <f t="shared" si="20"/>
        <v/>
      </c>
      <c r="G186" s="51" t="str">
        <f t="shared" si="21"/>
        <v/>
      </c>
      <c r="H186" s="51" t="str">
        <f t="shared" si="22"/>
        <v/>
      </c>
      <c r="I186" s="51" t="str">
        <f t="shared" si="23"/>
        <v/>
      </c>
      <c r="J186" s="34"/>
      <c r="K186" s="35"/>
      <c r="L186" s="36" t="str">
        <f t="shared" si="24"/>
        <v/>
      </c>
      <c r="M186" s="38"/>
      <c r="N186" s="38"/>
      <c r="O186" s="38"/>
    </row>
    <row r="187" spans="1:15" ht="30" customHeight="1" x14ac:dyDescent="12.75">
      <c r="A187" s="1">
        <v>170</v>
      </c>
      <c r="C187" s="50" t="str">
        <f t="shared" si="26"/>
        <v/>
      </c>
      <c r="D187" s="51" t="str">
        <f t="shared" si="19"/>
        <v/>
      </c>
      <c r="E187" s="51" t="str">
        <f t="shared" si="27"/>
        <v/>
      </c>
      <c r="F187" s="51" t="str">
        <f t="shared" si="20"/>
        <v/>
      </c>
      <c r="G187" s="51" t="str">
        <f t="shared" si="21"/>
        <v/>
      </c>
      <c r="H187" s="51" t="str">
        <f t="shared" si="22"/>
        <v/>
      </c>
      <c r="I187" s="51" t="str">
        <f t="shared" si="23"/>
        <v/>
      </c>
      <c r="J187" s="34"/>
      <c r="K187" s="35"/>
      <c r="L187" s="36" t="str">
        <f t="shared" si="24"/>
        <v/>
      </c>
      <c r="M187" s="38"/>
      <c r="N187" s="38"/>
      <c r="O187" s="38"/>
    </row>
    <row r="188" spans="1:15" ht="30" customHeight="1" x14ac:dyDescent="12.75">
      <c r="A188" s="1">
        <v>171</v>
      </c>
      <c r="C188" s="50" t="str">
        <f t="shared" si="26"/>
        <v/>
      </c>
      <c r="D188" s="51" t="str">
        <f t="shared" si="19"/>
        <v/>
      </c>
      <c r="E188" s="51" t="str">
        <f t="shared" si="27"/>
        <v/>
      </c>
      <c r="F188" s="51" t="str">
        <f t="shared" si="20"/>
        <v/>
      </c>
      <c r="G188" s="51" t="str">
        <f t="shared" si="21"/>
        <v/>
      </c>
      <c r="H188" s="51" t="str">
        <f t="shared" si="22"/>
        <v/>
      </c>
      <c r="I188" s="51" t="str">
        <f t="shared" si="23"/>
        <v/>
      </c>
      <c r="J188" s="34"/>
      <c r="K188" s="35"/>
      <c r="L188" s="36" t="str">
        <f t="shared" si="24"/>
        <v/>
      </c>
      <c r="M188" s="38"/>
      <c r="N188" s="38"/>
      <c r="O188" s="38"/>
    </row>
    <row r="189" spans="1:15" ht="30" customHeight="1" x14ac:dyDescent="12.75">
      <c r="A189" s="1">
        <v>172</v>
      </c>
      <c r="C189" s="50" t="str">
        <f t="shared" si="26"/>
        <v/>
      </c>
      <c r="D189" s="51" t="str">
        <f t="shared" si="19"/>
        <v/>
      </c>
      <c r="E189" s="51" t="str">
        <f t="shared" si="27"/>
        <v/>
      </c>
      <c r="F189" s="51" t="str">
        <f t="shared" si="20"/>
        <v/>
      </c>
      <c r="G189" s="51" t="str">
        <f t="shared" si="21"/>
        <v/>
      </c>
      <c r="H189" s="51" t="str">
        <f t="shared" si="22"/>
        <v/>
      </c>
      <c r="I189" s="51" t="str">
        <f t="shared" si="23"/>
        <v/>
      </c>
      <c r="J189" s="34"/>
      <c r="K189" s="35"/>
      <c r="L189" s="36" t="str">
        <f t="shared" si="24"/>
        <v/>
      </c>
      <c r="M189" s="38"/>
      <c r="N189" s="38"/>
      <c r="O189" s="38"/>
    </row>
    <row r="190" spans="1:15" ht="30" customHeight="1" x14ac:dyDescent="12.75">
      <c r="A190" s="1">
        <v>173</v>
      </c>
      <c r="C190" s="50" t="str">
        <f t="shared" si="26"/>
        <v/>
      </c>
      <c r="D190" s="51" t="str">
        <f t="shared" si="19"/>
        <v/>
      </c>
      <c r="E190" s="51" t="str">
        <f t="shared" si="27"/>
        <v/>
      </c>
      <c r="F190" s="51" t="str">
        <f t="shared" si="20"/>
        <v/>
      </c>
      <c r="G190" s="51" t="str">
        <f t="shared" si="21"/>
        <v/>
      </c>
      <c r="H190" s="51" t="str">
        <f t="shared" si="22"/>
        <v/>
      </c>
      <c r="I190" s="51" t="str">
        <f t="shared" si="23"/>
        <v/>
      </c>
      <c r="J190" s="34"/>
      <c r="K190" s="35"/>
      <c r="L190" s="36" t="str">
        <f t="shared" si="24"/>
        <v/>
      </c>
      <c r="M190" s="38"/>
      <c r="N190" s="38"/>
      <c r="O190" s="38"/>
    </row>
    <row r="191" spans="1:15" ht="30" customHeight="1" x14ac:dyDescent="12.75">
      <c r="A191" s="1">
        <v>174</v>
      </c>
      <c r="C191" s="50" t="str">
        <f t="shared" si="26"/>
        <v/>
      </c>
      <c r="D191" s="51" t="str">
        <f t="shared" si="19"/>
        <v/>
      </c>
      <c r="E191" s="51" t="str">
        <f t="shared" si="27"/>
        <v/>
      </c>
      <c r="F191" s="51" t="str">
        <f t="shared" si="20"/>
        <v/>
      </c>
      <c r="G191" s="51" t="str">
        <f t="shared" si="21"/>
        <v/>
      </c>
      <c r="H191" s="51" t="str">
        <f t="shared" si="22"/>
        <v/>
      </c>
      <c r="I191" s="51" t="str">
        <f t="shared" si="23"/>
        <v/>
      </c>
      <c r="J191" s="34"/>
      <c r="K191" s="35"/>
      <c r="L191" s="36" t="str">
        <f t="shared" si="24"/>
        <v/>
      </c>
      <c r="M191" s="38"/>
      <c r="N191" s="38"/>
      <c r="O191" s="38"/>
    </row>
    <row r="192" spans="1:15" ht="30" customHeight="1" x14ac:dyDescent="12.75">
      <c r="A192" s="1">
        <v>175</v>
      </c>
      <c r="C192" s="50" t="str">
        <f t="shared" si="26"/>
        <v/>
      </c>
      <c r="D192" s="51" t="str">
        <f t="shared" si="19"/>
        <v/>
      </c>
      <c r="E192" s="51" t="str">
        <f t="shared" si="27"/>
        <v/>
      </c>
      <c r="F192" s="51" t="str">
        <f t="shared" si="20"/>
        <v/>
      </c>
      <c r="G192" s="51" t="str">
        <f t="shared" si="21"/>
        <v/>
      </c>
      <c r="H192" s="51" t="str">
        <f t="shared" si="22"/>
        <v/>
      </c>
      <c r="I192" s="51" t="str">
        <f t="shared" si="23"/>
        <v/>
      </c>
      <c r="J192" s="34"/>
      <c r="K192" s="35"/>
      <c r="L192" s="36" t="str">
        <f t="shared" si="24"/>
        <v/>
      </c>
      <c r="M192" s="38"/>
      <c r="N192" s="38"/>
      <c r="O192" s="38"/>
    </row>
    <row r="193" spans="1:15" ht="30" customHeight="1" x14ac:dyDescent="12.75">
      <c r="A193" s="1">
        <v>176</v>
      </c>
      <c r="C193" s="50" t="str">
        <f t="shared" si="26"/>
        <v/>
      </c>
      <c r="D193" s="51" t="str">
        <f t="shared" si="19"/>
        <v/>
      </c>
      <c r="E193" s="51" t="str">
        <f t="shared" si="27"/>
        <v/>
      </c>
      <c r="F193" s="51" t="str">
        <f t="shared" si="20"/>
        <v/>
      </c>
      <c r="G193" s="51" t="str">
        <f t="shared" si="21"/>
        <v/>
      </c>
      <c r="H193" s="51" t="str">
        <f t="shared" si="22"/>
        <v/>
      </c>
      <c r="I193" s="51" t="str">
        <f t="shared" si="23"/>
        <v/>
      </c>
      <c r="J193" s="34"/>
      <c r="K193" s="35"/>
      <c r="L193" s="36" t="str">
        <f t="shared" si="24"/>
        <v/>
      </c>
      <c r="M193" s="38"/>
      <c r="N193" s="38"/>
      <c r="O193" s="38"/>
    </row>
    <row r="194" spans="1:15" ht="30" customHeight="1" x14ac:dyDescent="12.75">
      <c r="A194" s="1">
        <v>177</v>
      </c>
      <c r="C194" s="50" t="str">
        <f t="shared" si="26"/>
        <v/>
      </c>
      <c r="D194" s="51" t="str">
        <f t="shared" si="19"/>
        <v/>
      </c>
      <c r="E194" s="51" t="str">
        <f t="shared" si="27"/>
        <v/>
      </c>
      <c r="F194" s="51" t="str">
        <f t="shared" si="20"/>
        <v/>
      </c>
      <c r="G194" s="51" t="str">
        <f t="shared" si="21"/>
        <v/>
      </c>
      <c r="H194" s="51" t="str">
        <f t="shared" si="22"/>
        <v/>
      </c>
      <c r="I194" s="51" t="str">
        <f t="shared" si="23"/>
        <v/>
      </c>
      <c r="J194" s="34"/>
      <c r="K194" s="35"/>
      <c r="L194" s="36" t="str">
        <f t="shared" si="24"/>
        <v/>
      </c>
      <c r="M194" s="38"/>
      <c r="N194" s="38"/>
      <c r="O194" s="38"/>
    </row>
    <row r="195" spans="1:15" ht="30" customHeight="1" x14ac:dyDescent="12.75">
      <c r="A195" s="1">
        <v>178</v>
      </c>
      <c r="C195" s="50" t="str">
        <f t="shared" si="26"/>
        <v/>
      </c>
      <c r="D195" s="51" t="str">
        <f t="shared" si="19"/>
        <v/>
      </c>
      <c r="E195" s="51" t="str">
        <f t="shared" si="27"/>
        <v/>
      </c>
      <c r="F195" s="51" t="str">
        <f t="shared" si="20"/>
        <v/>
      </c>
      <c r="G195" s="51" t="str">
        <f t="shared" si="21"/>
        <v/>
      </c>
      <c r="H195" s="51" t="str">
        <f t="shared" si="22"/>
        <v/>
      </c>
      <c r="I195" s="51" t="str">
        <f t="shared" si="23"/>
        <v/>
      </c>
      <c r="J195" s="34"/>
      <c r="K195" s="35"/>
      <c r="L195" s="36" t="str">
        <f t="shared" si="24"/>
        <v/>
      </c>
      <c r="M195" s="38"/>
      <c r="N195" s="38"/>
      <c r="O195" s="38"/>
    </row>
    <row r="196" spans="1:15" ht="30" customHeight="1" x14ac:dyDescent="12.75">
      <c r="A196" s="1">
        <v>179</v>
      </c>
      <c r="C196" s="50" t="str">
        <f t="shared" si="26"/>
        <v/>
      </c>
      <c r="D196" s="51" t="str">
        <f t="shared" si="19"/>
        <v/>
      </c>
      <c r="E196" s="51" t="str">
        <f t="shared" si="27"/>
        <v/>
      </c>
      <c r="F196" s="51" t="str">
        <f t="shared" si="20"/>
        <v/>
      </c>
      <c r="G196" s="51" t="str">
        <f t="shared" si="21"/>
        <v/>
      </c>
      <c r="H196" s="51" t="str">
        <f t="shared" si="22"/>
        <v/>
      </c>
      <c r="I196" s="51" t="str">
        <f t="shared" si="23"/>
        <v/>
      </c>
      <c r="J196" s="34"/>
      <c r="K196" s="35"/>
      <c r="L196" s="36" t="str">
        <f t="shared" si="24"/>
        <v/>
      </c>
      <c r="M196" s="38"/>
      <c r="N196" s="38"/>
      <c r="O196" s="38"/>
    </row>
    <row r="197" spans="1:15" ht="30" customHeight="1" x14ac:dyDescent="12.75">
      <c r="A197" s="1">
        <v>180</v>
      </c>
      <c r="C197" s="50" t="str">
        <f t="shared" si="26"/>
        <v/>
      </c>
      <c r="D197" s="51" t="str">
        <f t="shared" si="19"/>
        <v/>
      </c>
      <c r="E197" s="51" t="str">
        <f t="shared" si="27"/>
        <v/>
      </c>
      <c r="F197" s="51" t="str">
        <f t="shared" si="20"/>
        <v/>
      </c>
      <c r="G197" s="51" t="str">
        <f t="shared" si="21"/>
        <v/>
      </c>
      <c r="H197" s="51" t="str">
        <f t="shared" si="22"/>
        <v/>
      </c>
      <c r="I197" s="51" t="str">
        <f t="shared" si="23"/>
        <v/>
      </c>
      <c r="J197" s="34"/>
      <c r="K197" s="35"/>
      <c r="L197" s="36" t="str">
        <f t="shared" si="24"/>
        <v/>
      </c>
      <c r="M197" s="38"/>
      <c r="N197" s="38"/>
      <c r="O197" s="38"/>
    </row>
    <row r="198" spans="1:15" ht="30" customHeight="1" x14ac:dyDescent="12.75">
      <c r="A198" s="1">
        <v>181</v>
      </c>
      <c r="C198" s="50" t="str">
        <f t="shared" si="26"/>
        <v/>
      </c>
      <c r="D198" s="51" t="str">
        <f t="shared" si="19"/>
        <v/>
      </c>
      <c r="E198" s="51" t="str">
        <f t="shared" si="27"/>
        <v/>
      </c>
      <c r="F198" s="51" t="str">
        <f t="shared" si="20"/>
        <v/>
      </c>
      <c r="G198" s="51" t="str">
        <f t="shared" si="21"/>
        <v/>
      </c>
      <c r="H198" s="51" t="str">
        <f t="shared" si="22"/>
        <v/>
      </c>
      <c r="I198" s="51" t="str">
        <f t="shared" si="23"/>
        <v/>
      </c>
      <c r="J198" s="34"/>
      <c r="K198" s="35"/>
      <c r="L198" s="36" t="str">
        <f t="shared" si="24"/>
        <v/>
      </c>
      <c r="M198" s="38"/>
      <c r="N198" s="38"/>
      <c r="O198" s="38"/>
    </row>
    <row r="199" spans="1:15" ht="30" customHeight="1" x14ac:dyDescent="12.75">
      <c r="A199" s="1">
        <v>182</v>
      </c>
      <c r="C199" s="50" t="str">
        <f t="shared" si="26"/>
        <v/>
      </c>
      <c r="D199" s="51" t="str">
        <f t="shared" si="19"/>
        <v/>
      </c>
      <c r="E199" s="51" t="str">
        <f t="shared" si="27"/>
        <v/>
      </c>
      <c r="F199" s="51" t="str">
        <f t="shared" si="20"/>
        <v/>
      </c>
      <c r="G199" s="51" t="str">
        <f t="shared" si="21"/>
        <v/>
      </c>
      <c r="H199" s="51" t="str">
        <f t="shared" si="22"/>
        <v/>
      </c>
      <c r="I199" s="51" t="str">
        <f t="shared" si="23"/>
        <v/>
      </c>
      <c r="J199" s="34"/>
      <c r="K199" s="35"/>
      <c r="L199" s="36" t="str">
        <f t="shared" si="24"/>
        <v/>
      </c>
      <c r="M199" s="38"/>
      <c r="N199" s="38"/>
      <c r="O199" s="38"/>
    </row>
    <row r="200" spans="1:15" ht="30" customHeight="1" x14ac:dyDescent="12.75">
      <c r="A200" s="1">
        <v>183</v>
      </c>
      <c r="C200" s="50" t="str">
        <f t="shared" si="26"/>
        <v/>
      </c>
      <c r="D200" s="51" t="str">
        <f t="shared" si="19"/>
        <v/>
      </c>
      <c r="E200" s="51" t="str">
        <f t="shared" si="27"/>
        <v/>
      </c>
      <c r="F200" s="51" t="str">
        <f t="shared" si="20"/>
        <v/>
      </c>
      <c r="G200" s="51" t="str">
        <f t="shared" si="21"/>
        <v/>
      </c>
      <c r="H200" s="51" t="str">
        <f t="shared" si="22"/>
        <v/>
      </c>
      <c r="I200" s="51" t="str">
        <f t="shared" si="23"/>
        <v/>
      </c>
      <c r="J200" s="34"/>
      <c r="K200" s="35"/>
      <c r="L200" s="36" t="str">
        <f t="shared" si="24"/>
        <v/>
      </c>
      <c r="M200" s="38"/>
      <c r="N200" s="38"/>
      <c r="O200" s="38"/>
    </row>
    <row r="201" spans="1:15" ht="30" customHeight="1" x14ac:dyDescent="12.75">
      <c r="A201" s="1">
        <v>184</v>
      </c>
      <c r="C201" s="50" t="str">
        <f t="shared" si="26"/>
        <v/>
      </c>
      <c r="D201" s="51" t="str">
        <f t="shared" si="19"/>
        <v/>
      </c>
      <c r="E201" s="51" t="str">
        <f t="shared" si="27"/>
        <v/>
      </c>
      <c r="F201" s="51" t="str">
        <f t="shared" si="20"/>
        <v/>
      </c>
      <c r="G201" s="51" t="str">
        <f t="shared" si="21"/>
        <v/>
      </c>
      <c r="H201" s="51" t="str">
        <f t="shared" si="22"/>
        <v/>
      </c>
      <c r="I201" s="51" t="str">
        <f t="shared" si="23"/>
        <v/>
      </c>
      <c r="J201" s="34"/>
      <c r="K201" s="35"/>
      <c r="L201" s="36" t="str">
        <f t="shared" si="24"/>
        <v/>
      </c>
      <c r="M201" s="38"/>
      <c r="N201" s="38"/>
      <c r="O201" s="38"/>
    </row>
    <row r="202" spans="1:15" ht="30" customHeight="1" x14ac:dyDescent="12.75">
      <c r="A202" s="1">
        <v>185</v>
      </c>
      <c r="C202" s="50" t="str">
        <f t="shared" si="26"/>
        <v/>
      </c>
      <c r="D202" s="51" t="str">
        <f t="shared" si="19"/>
        <v/>
      </c>
      <c r="E202" s="51" t="str">
        <f t="shared" si="27"/>
        <v/>
      </c>
      <c r="F202" s="51" t="str">
        <f t="shared" si="20"/>
        <v/>
      </c>
      <c r="G202" s="51" t="str">
        <f t="shared" si="21"/>
        <v/>
      </c>
      <c r="H202" s="51" t="str">
        <f t="shared" si="22"/>
        <v/>
      </c>
      <c r="I202" s="51" t="str">
        <f t="shared" si="23"/>
        <v/>
      </c>
      <c r="J202" s="34"/>
      <c r="K202" s="35"/>
      <c r="L202" s="36" t="str">
        <f t="shared" si="24"/>
        <v/>
      </c>
      <c r="M202" s="38"/>
      <c r="N202" s="38"/>
      <c r="O202" s="38"/>
    </row>
    <row r="203" spans="1:15" ht="30" customHeight="1" x14ac:dyDescent="12.75">
      <c r="A203" s="1">
        <v>186</v>
      </c>
      <c r="C203" s="50" t="str">
        <f t="shared" si="26"/>
        <v/>
      </c>
      <c r="D203" s="51" t="str">
        <f t="shared" si="19"/>
        <v/>
      </c>
      <c r="E203" s="51" t="str">
        <f t="shared" si="27"/>
        <v/>
      </c>
      <c r="F203" s="51" t="str">
        <f t="shared" si="20"/>
        <v/>
      </c>
      <c r="G203" s="51" t="str">
        <f t="shared" si="21"/>
        <v/>
      </c>
      <c r="H203" s="51" t="str">
        <f t="shared" si="22"/>
        <v/>
      </c>
      <c r="I203" s="51" t="str">
        <f t="shared" si="23"/>
        <v/>
      </c>
      <c r="J203" s="34"/>
      <c r="K203" s="35"/>
      <c r="L203" s="36" t="str">
        <f t="shared" si="24"/>
        <v/>
      </c>
      <c r="M203" s="38"/>
      <c r="N203" s="38"/>
      <c r="O203" s="38"/>
    </row>
    <row r="204" spans="1:15" ht="30" customHeight="1" x14ac:dyDescent="12.75">
      <c r="A204" s="1">
        <v>187</v>
      </c>
      <c r="C204" s="50" t="str">
        <f t="shared" si="26"/>
        <v/>
      </c>
      <c r="D204" s="51" t="str">
        <f t="shared" si="19"/>
        <v/>
      </c>
      <c r="E204" s="51" t="str">
        <f t="shared" si="27"/>
        <v/>
      </c>
      <c r="F204" s="51" t="str">
        <f t="shared" si="20"/>
        <v/>
      </c>
      <c r="G204" s="51" t="str">
        <f t="shared" si="21"/>
        <v/>
      </c>
      <c r="H204" s="51" t="str">
        <f t="shared" si="22"/>
        <v/>
      </c>
      <c r="I204" s="51" t="str">
        <f t="shared" si="23"/>
        <v/>
      </c>
      <c r="J204" s="34"/>
      <c r="K204" s="35"/>
      <c r="L204" s="36" t="str">
        <f t="shared" si="24"/>
        <v/>
      </c>
      <c r="M204" s="38"/>
      <c r="N204" s="38"/>
      <c r="O204" s="38"/>
    </row>
    <row r="205" spans="1:15" ht="30" customHeight="1" x14ac:dyDescent="12.75">
      <c r="A205" s="1">
        <v>188</v>
      </c>
      <c r="C205" s="50" t="str">
        <f t="shared" si="26"/>
        <v/>
      </c>
      <c r="D205" s="51" t="str">
        <f t="shared" si="19"/>
        <v/>
      </c>
      <c r="E205" s="51" t="str">
        <f t="shared" si="27"/>
        <v/>
      </c>
      <c r="F205" s="51" t="str">
        <f t="shared" si="20"/>
        <v/>
      </c>
      <c r="G205" s="51" t="str">
        <f t="shared" si="21"/>
        <v/>
      </c>
      <c r="H205" s="51" t="str">
        <f t="shared" si="22"/>
        <v/>
      </c>
      <c r="I205" s="51" t="str">
        <f t="shared" si="23"/>
        <v/>
      </c>
      <c r="J205" s="34"/>
      <c r="K205" s="35"/>
      <c r="L205" s="36" t="str">
        <f t="shared" si="24"/>
        <v/>
      </c>
      <c r="M205" s="38"/>
      <c r="N205" s="38"/>
      <c r="O205" s="38"/>
    </row>
    <row r="206" spans="1:15" ht="30" customHeight="1" x14ac:dyDescent="12.75">
      <c r="A206" s="1">
        <v>189</v>
      </c>
      <c r="C206" s="50" t="str">
        <f t="shared" si="26"/>
        <v/>
      </c>
      <c r="D206" s="51" t="str">
        <f t="shared" si="19"/>
        <v/>
      </c>
      <c r="E206" s="51" t="str">
        <f t="shared" si="27"/>
        <v/>
      </c>
      <c r="F206" s="51" t="str">
        <f t="shared" si="20"/>
        <v/>
      </c>
      <c r="G206" s="51" t="str">
        <f t="shared" si="21"/>
        <v/>
      </c>
      <c r="H206" s="51" t="str">
        <f t="shared" si="22"/>
        <v/>
      </c>
      <c r="I206" s="51" t="str">
        <f t="shared" si="23"/>
        <v/>
      </c>
      <c r="J206" s="34"/>
      <c r="K206" s="35"/>
      <c r="L206" s="36" t="str">
        <f t="shared" si="24"/>
        <v/>
      </c>
      <c r="M206" s="38"/>
      <c r="N206" s="38"/>
      <c r="O206" s="38"/>
    </row>
    <row r="207" spans="1:15" ht="30" customHeight="1" x14ac:dyDescent="12.75">
      <c r="A207" s="1">
        <v>190</v>
      </c>
      <c r="C207" s="50" t="str">
        <f t="shared" si="26"/>
        <v/>
      </c>
      <c r="D207" s="51" t="str">
        <f t="shared" si="19"/>
        <v/>
      </c>
      <c r="E207" s="51" t="str">
        <f t="shared" si="27"/>
        <v/>
      </c>
      <c r="F207" s="51" t="str">
        <f t="shared" si="20"/>
        <v/>
      </c>
      <c r="G207" s="51" t="str">
        <f t="shared" si="21"/>
        <v/>
      </c>
      <c r="H207" s="51" t="str">
        <f t="shared" si="22"/>
        <v/>
      </c>
      <c r="I207" s="51" t="str">
        <f t="shared" si="23"/>
        <v/>
      </c>
      <c r="J207" s="34"/>
      <c r="K207" s="35"/>
      <c r="L207" s="36" t="str">
        <f t="shared" si="24"/>
        <v/>
      </c>
      <c r="M207" s="38"/>
      <c r="N207" s="38"/>
      <c r="O207" s="38"/>
    </row>
    <row r="208" spans="1:15" ht="18" x14ac:dyDescent="12.75">
      <c r="A208" s="1">
        <v>191</v>
      </c>
      <c r="C208" s="50" t="str">
        <f t="shared" si="26"/>
        <v/>
      </c>
      <c r="D208" s="51" t="str">
        <f t="shared" si="19"/>
        <v/>
      </c>
      <c r="E208" s="51" t="str">
        <f t="shared" si="27"/>
        <v/>
      </c>
      <c r="F208" s="51" t="str">
        <f t="shared" si="20"/>
        <v/>
      </c>
      <c r="G208" s="51" t="str">
        <f t="shared" si="21"/>
        <v/>
      </c>
      <c r="H208" s="51" t="str">
        <f t="shared" si="22"/>
        <v/>
      </c>
      <c r="I208" s="51" t="str">
        <f t="shared" si="23"/>
        <v/>
      </c>
      <c r="J208" s="34"/>
      <c r="K208" s="35"/>
      <c r="L208" s="36" t="str">
        <f t="shared" si="24"/>
        <v/>
      </c>
      <c r="M208" s="38"/>
      <c r="N208" s="38"/>
      <c r="O208" s="38"/>
    </row>
    <row r="209" spans="1:15" ht="18" x14ac:dyDescent="12.75">
      <c r="A209" s="1">
        <v>192</v>
      </c>
      <c r="C209" s="50" t="str">
        <f t="shared" si="26"/>
        <v/>
      </c>
      <c r="D209" s="51" t="str">
        <f t="shared" si="19"/>
        <v/>
      </c>
      <c r="E209" s="51" t="str">
        <f t="shared" si="27"/>
        <v/>
      </c>
      <c r="F209" s="51" t="str">
        <f t="shared" si="20"/>
        <v/>
      </c>
      <c r="G209" s="51" t="str">
        <f t="shared" si="21"/>
        <v/>
      </c>
      <c r="H209" s="51" t="str">
        <f t="shared" si="22"/>
        <v/>
      </c>
      <c r="I209" s="51" t="str">
        <f t="shared" si="23"/>
        <v/>
      </c>
      <c r="J209" s="34"/>
      <c r="K209" s="35"/>
      <c r="L209" s="36" t="str">
        <f t="shared" si="24"/>
        <v/>
      </c>
      <c r="M209" s="38"/>
      <c r="N209" s="38"/>
      <c r="O209" s="38"/>
    </row>
    <row r="210" spans="1:15" ht="18" x14ac:dyDescent="12.75">
      <c r="A210" s="1">
        <v>193</v>
      </c>
      <c r="C210" s="50" t="str">
        <f t="shared" si="26"/>
        <v/>
      </c>
      <c r="D210" s="51" t="str">
        <f t="shared" ref="D210:D273" si="28">IF(C210&lt;&gt;"",IF($E$6*$E$9&gt;=C210,$K$8,$H$8),"")</f>
        <v/>
      </c>
      <c r="E210" s="51" t="str">
        <f t="shared" si="27"/>
        <v/>
      </c>
      <c r="F210" s="51" t="str">
        <f t="shared" ref="F210:F273" si="29">IF(C210&lt;&gt;"",D210+E210,"")</f>
        <v/>
      </c>
      <c r="G210" s="51" t="str">
        <f t="shared" ref="G210:G273" si="30">IF(C210&lt;&gt;"",IF(C210&lt;=$E$6*$E$9,(I209-$K$8)*$E$8/$E$9,0),"")</f>
        <v/>
      </c>
      <c r="H210" s="51" t="str">
        <f t="shared" ref="H210:H273" si="31">IF(C210&lt;&gt;"",D210-G210,"")</f>
        <v/>
      </c>
      <c r="I210" s="51" t="str">
        <f t="shared" ref="I210:I273" si="32">IF(C210&lt;&gt;"",I209-H210,"")</f>
        <v/>
      </c>
      <c r="J210" s="34"/>
      <c r="K210" s="35"/>
      <c r="L210" s="36" t="str">
        <f t="shared" ref="L210:L273" si="33">+D210</f>
        <v/>
      </c>
      <c r="M210" s="38"/>
      <c r="N210" s="38"/>
      <c r="O210" s="38"/>
    </row>
    <row r="211" spans="1:15" ht="18" x14ac:dyDescent="12.75">
      <c r="A211" s="1">
        <v>194</v>
      </c>
      <c r="C211" s="50" t="str">
        <f t="shared" si="26"/>
        <v/>
      </c>
      <c r="D211" s="51" t="str">
        <f t="shared" si="28"/>
        <v/>
      </c>
      <c r="E211" s="51" t="str">
        <f t="shared" si="27"/>
        <v/>
      </c>
      <c r="F211" s="51" t="str">
        <f t="shared" si="29"/>
        <v/>
      </c>
      <c r="G211" s="51" t="str">
        <f t="shared" si="30"/>
        <v/>
      </c>
      <c r="H211" s="51" t="str">
        <f t="shared" si="31"/>
        <v/>
      </c>
      <c r="I211" s="51" t="str">
        <f t="shared" si="32"/>
        <v/>
      </c>
      <c r="J211" s="34"/>
      <c r="K211" s="35"/>
      <c r="L211" s="36" t="str">
        <f t="shared" si="33"/>
        <v/>
      </c>
      <c r="M211" s="38"/>
      <c r="N211" s="38"/>
      <c r="O211" s="38"/>
    </row>
    <row r="212" spans="1:15" ht="18" x14ac:dyDescent="12.75">
      <c r="A212" s="1">
        <v>195</v>
      </c>
      <c r="C212" s="50" t="str">
        <f t="shared" si="26"/>
        <v/>
      </c>
      <c r="D212" s="51" t="str">
        <f t="shared" si="28"/>
        <v/>
      </c>
      <c r="E212" s="51" t="str">
        <f t="shared" si="27"/>
        <v/>
      </c>
      <c r="F212" s="51" t="str">
        <f t="shared" si="29"/>
        <v/>
      </c>
      <c r="G212" s="51" t="str">
        <f t="shared" si="30"/>
        <v/>
      </c>
      <c r="H212" s="51" t="str">
        <f t="shared" si="31"/>
        <v/>
      </c>
      <c r="I212" s="51" t="str">
        <f t="shared" si="32"/>
        <v/>
      </c>
      <c r="J212" s="34"/>
      <c r="K212" s="35"/>
      <c r="L212" s="36" t="str">
        <f t="shared" si="33"/>
        <v/>
      </c>
      <c r="M212" s="38"/>
      <c r="N212" s="38"/>
      <c r="O212" s="38"/>
    </row>
    <row r="213" spans="1:15" ht="18" x14ac:dyDescent="12.75">
      <c r="A213" s="1">
        <v>196</v>
      </c>
      <c r="C213" s="50" t="str">
        <f t="shared" si="26"/>
        <v/>
      </c>
      <c r="D213" s="51" t="str">
        <f t="shared" si="28"/>
        <v/>
      </c>
      <c r="E213" s="51" t="str">
        <f t="shared" si="27"/>
        <v/>
      </c>
      <c r="F213" s="51" t="str">
        <f t="shared" si="29"/>
        <v/>
      </c>
      <c r="G213" s="51" t="str">
        <f t="shared" si="30"/>
        <v/>
      </c>
      <c r="H213" s="51" t="str">
        <f t="shared" si="31"/>
        <v/>
      </c>
      <c r="I213" s="51" t="str">
        <f t="shared" si="32"/>
        <v/>
      </c>
      <c r="J213" s="34"/>
      <c r="K213" s="35"/>
      <c r="L213" s="36" t="str">
        <f t="shared" si="33"/>
        <v/>
      </c>
      <c r="M213" s="38"/>
      <c r="N213" s="38"/>
      <c r="O213" s="38"/>
    </row>
    <row r="214" spans="1:15" ht="18" x14ac:dyDescent="12.75">
      <c r="A214" s="1">
        <v>197</v>
      </c>
      <c r="C214" s="50" t="str">
        <f t="shared" si="26"/>
        <v/>
      </c>
      <c r="D214" s="51" t="str">
        <f t="shared" si="28"/>
        <v/>
      </c>
      <c r="E214" s="51" t="str">
        <f t="shared" si="27"/>
        <v/>
      </c>
      <c r="F214" s="51" t="str">
        <f t="shared" si="29"/>
        <v/>
      </c>
      <c r="G214" s="51" t="str">
        <f t="shared" si="30"/>
        <v/>
      </c>
      <c r="H214" s="51" t="str">
        <f t="shared" si="31"/>
        <v/>
      </c>
      <c r="I214" s="51" t="str">
        <f t="shared" si="32"/>
        <v/>
      </c>
      <c r="J214" s="34"/>
      <c r="K214" s="35"/>
      <c r="L214" s="36" t="str">
        <f t="shared" si="33"/>
        <v/>
      </c>
      <c r="M214" s="38"/>
      <c r="N214" s="38"/>
      <c r="O214" s="38"/>
    </row>
    <row r="215" spans="1:15" ht="18" x14ac:dyDescent="12.75">
      <c r="A215" s="1">
        <v>198</v>
      </c>
      <c r="C215" s="50" t="str">
        <f t="shared" si="26"/>
        <v/>
      </c>
      <c r="D215" s="51" t="str">
        <f t="shared" si="28"/>
        <v/>
      </c>
      <c r="E215" s="51" t="str">
        <f t="shared" si="27"/>
        <v/>
      </c>
      <c r="F215" s="51" t="str">
        <f t="shared" si="29"/>
        <v/>
      </c>
      <c r="G215" s="51" t="str">
        <f t="shared" si="30"/>
        <v/>
      </c>
      <c r="H215" s="51" t="str">
        <f t="shared" si="31"/>
        <v/>
      </c>
      <c r="I215" s="51" t="str">
        <f t="shared" si="32"/>
        <v/>
      </c>
      <c r="J215" s="34"/>
      <c r="K215" s="35"/>
      <c r="L215" s="36" t="str">
        <f t="shared" si="33"/>
        <v/>
      </c>
      <c r="M215" s="38"/>
      <c r="N215" s="38"/>
      <c r="O215" s="38"/>
    </row>
    <row r="216" spans="1:15" ht="18" x14ac:dyDescent="12.75">
      <c r="A216" s="1">
        <v>199</v>
      </c>
      <c r="C216" s="50" t="str">
        <f t="shared" si="26"/>
        <v/>
      </c>
      <c r="D216" s="51" t="str">
        <f t="shared" si="28"/>
        <v/>
      </c>
      <c r="E216" s="51" t="str">
        <f t="shared" si="27"/>
        <v/>
      </c>
      <c r="F216" s="51" t="str">
        <f t="shared" si="29"/>
        <v/>
      </c>
      <c r="G216" s="51" t="str">
        <f t="shared" si="30"/>
        <v/>
      </c>
      <c r="H216" s="51" t="str">
        <f t="shared" si="31"/>
        <v/>
      </c>
      <c r="I216" s="51" t="str">
        <f t="shared" si="32"/>
        <v/>
      </c>
      <c r="J216" s="34"/>
      <c r="K216" s="35"/>
      <c r="L216" s="36" t="str">
        <f t="shared" si="33"/>
        <v/>
      </c>
      <c r="M216" s="38"/>
      <c r="N216" s="38"/>
      <c r="O216" s="38"/>
    </row>
    <row r="217" spans="1:15" ht="18" x14ac:dyDescent="12.75">
      <c r="A217" s="1">
        <v>200</v>
      </c>
      <c r="C217" s="50" t="str">
        <f t="shared" si="26"/>
        <v/>
      </c>
      <c r="D217" s="51" t="str">
        <f t="shared" si="28"/>
        <v/>
      </c>
      <c r="E217" s="51" t="str">
        <f t="shared" si="27"/>
        <v/>
      </c>
      <c r="F217" s="51" t="str">
        <f t="shared" si="29"/>
        <v/>
      </c>
      <c r="G217" s="51" t="str">
        <f t="shared" si="30"/>
        <v/>
      </c>
      <c r="H217" s="51" t="str">
        <f t="shared" si="31"/>
        <v/>
      </c>
      <c r="I217" s="51" t="str">
        <f t="shared" si="32"/>
        <v/>
      </c>
      <c r="J217" s="34"/>
      <c r="K217" s="35"/>
      <c r="L217" s="36" t="str">
        <f t="shared" si="33"/>
        <v/>
      </c>
      <c r="M217" s="38"/>
      <c r="N217" s="38"/>
      <c r="O217" s="38"/>
    </row>
    <row r="218" spans="1:15" ht="18" x14ac:dyDescent="12.75">
      <c r="A218" s="1">
        <v>201</v>
      </c>
      <c r="C218" s="50" t="str">
        <f t="shared" si="26"/>
        <v/>
      </c>
      <c r="D218" s="51" t="str">
        <f t="shared" si="28"/>
        <v/>
      </c>
      <c r="E218" s="51" t="str">
        <f t="shared" si="27"/>
        <v/>
      </c>
      <c r="F218" s="51" t="str">
        <f t="shared" si="29"/>
        <v/>
      </c>
      <c r="G218" s="51" t="str">
        <f t="shared" si="30"/>
        <v/>
      </c>
      <c r="H218" s="51" t="str">
        <f t="shared" si="31"/>
        <v/>
      </c>
      <c r="I218" s="51" t="str">
        <f t="shared" si="32"/>
        <v/>
      </c>
      <c r="J218" s="34"/>
      <c r="K218" s="35"/>
      <c r="L218" s="36" t="str">
        <f t="shared" si="33"/>
        <v/>
      </c>
      <c r="M218" s="38"/>
      <c r="N218" s="38"/>
      <c r="O218" s="38"/>
    </row>
    <row r="219" spans="1:15" ht="18" x14ac:dyDescent="12.75">
      <c r="A219" s="1">
        <v>202</v>
      </c>
      <c r="C219" s="50" t="str">
        <f t="shared" si="26"/>
        <v/>
      </c>
      <c r="D219" s="51" t="str">
        <f t="shared" si="28"/>
        <v/>
      </c>
      <c r="E219" s="51" t="str">
        <f t="shared" si="27"/>
        <v/>
      </c>
      <c r="F219" s="51" t="str">
        <f t="shared" si="29"/>
        <v/>
      </c>
      <c r="G219" s="51" t="str">
        <f t="shared" si="30"/>
        <v/>
      </c>
      <c r="H219" s="51" t="str">
        <f t="shared" si="31"/>
        <v/>
      </c>
      <c r="I219" s="51" t="str">
        <f t="shared" si="32"/>
        <v/>
      </c>
      <c r="J219" s="34"/>
      <c r="K219" s="35"/>
      <c r="L219" s="36" t="str">
        <f t="shared" si="33"/>
        <v/>
      </c>
      <c r="M219" s="38"/>
      <c r="N219" s="38"/>
      <c r="O219" s="38"/>
    </row>
    <row r="220" spans="1:15" ht="18" x14ac:dyDescent="12.75">
      <c r="A220" s="1">
        <v>203</v>
      </c>
      <c r="C220" s="50" t="str">
        <f t="shared" si="26"/>
        <v/>
      </c>
      <c r="D220" s="51" t="str">
        <f t="shared" si="28"/>
        <v/>
      </c>
      <c r="E220" s="51" t="str">
        <f t="shared" si="27"/>
        <v/>
      </c>
      <c r="F220" s="51" t="str">
        <f t="shared" si="29"/>
        <v/>
      </c>
      <c r="G220" s="51" t="str">
        <f t="shared" si="30"/>
        <v/>
      </c>
      <c r="H220" s="51" t="str">
        <f t="shared" si="31"/>
        <v/>
      </c>
      <c r="I220" s="51" t="str">
        <f t="shared" si="32"/>
        <v/>
      </c>
      <c r="J220" s="34"/>
      <c r="K220" s="35"/>
      <c r="L220" s="36" t="str">
        <f t="shared" si="33"/>
        <v/>
      </c>
      <c r="M220" s="38"/>
      <c r="N220" s="38"/>
      <c r="O220" s="38"/>
    </row>
    <row r="221" spans="1:15" ht="18" x14ac:dyDescent="12.75">
      <c r="A221" s="1">
        <v>204</v>
      </c>
      <c r="C221" s="50" t="str">
        <f t="shared" si="26"/>
        <v/>
      </c>
      <c r="D221" s="51" t="str">
        <f t="shared" si="28"/>
        <v/>
      </c>
      <c r="E221" s="51" t="str">
        <f t="shared" si="27"/>
        <v/>
      </c>
      <c r="F221" s="51" t="str">
        <f t="shared" si="29"/>
        <v/>
      </c>
      <c r="G221" s="51" t="str">
        <f t="shared" si="30"/>
        <v/>
      </c>
      <c r="H221" s="51" t="str">
        <f t="shared" si="31"/>
        <v/>
      </c>
      <c r="I221" s="51" t="str">
        <f t="shared" si="32"/>
        <v/>
      </c>
      <c r="J221" s="34"/>
      <c r="K221" s="35"/>
      <c r="L221" s="36" t="str">
        <f t="shared" si="33"/>
        <v/>
      </c>
      <c r="M221" s="38"/>
      <c r="N221" s="38"/>
      <c r="O221" s="38"/>
    </row>
    <row r="222" spans="1:15" ht="18" x14ac:dyDescent="12.75">
      <c r="A222" s="1">
        <v>205</v>
      </c>
      <c r="C222" s="50" t="str">
        <f t="shared" si="26"/>
        <v/>
      </c>
      <c r="D222" s="51" t="str">
        <f t="shared" si="28"/>
        <v/>
      </c>
      <c r="E222" s="51" t="str">
        <f t="shared" si="27"/>
        <v/>
      </c>
      <c r="F222" s="51" t="str">
        <f t="shared" si="29"/>
        <v/>
      </c>
      <c r="G222" s="51" t="str">
        <f t="shared" si="30"/>
        <v/>
      </c>
      <c r="H222" s="51" t="str">
        <f t="shared" si="31"/>
        <v/>
      </c>
      <c r="I222" s="51" t="str">
        <f t="shared" si="32"/>
        <v/>
      </c>
      <c r="J222" s="34"/>
      <c r="K222" s="35"/>
      <c r="L222" s="36" t="str">
        <f t="shared" si="33"/>
        <v/>
      </c>
      <c r="M222" s="38"/>
      <c r="N222" s="38"/>
      <c r="O222" s="38"/>
    </row>
    <row r="223" spans="1:15" ht="18" x14ac:dyDescent="12.75">
      <c r="A223" s="1">
        <v>206</v>
      </c>
      <c r="C223" s="50" t="str">
        <f t="shared" si="26"/>
        <v/>
      </c>
      <c r="D223" s="51" t="str">
        <f t="shared" si="28"/>
        <v/>
      </c>
      <c r="E223" s="51" t="str">
        <f t="shared" si="27"/>
        <v/>
      </c>
      <c r="F223" s="51" t="str">
        <f t="shared" si="29"/>
        <v/>
      </c>
      <c r="G223" s="51" t="str">
        <f t="shared" si="30"/>
        <v/>
      </c>
      <c r="H223" s="51" t="str">
        <f t="shared" si="31"/>
        <v/>
      </c>
      <c r="I223" s="51" t="str">
        <f t="shared" si="32"/>
        <v/>
      </c>
      <c r="J223" s="34"/>
      <c r="K223" s="35"/>
      <c r="L223" s="36" t="str">
        <f t="shared" si="33"/>
        <v/>
      </c>
      <c r="M223" s="38"/>
      <c r="N223" s="38"/>
      <c r="O223" s="38"/>
    </row>
    <row r="224" spans="1:15" ht="18" x14ac:dyDescent="12.75">
      <c r="A224" s="1">
        <v>207</v>
      </c>
      <c r="C224" s="50" t="str">
        <f t="shared" si="26"/>
        <v/>
      </c>
      <c r="D224" s="51" t="str">
        <f t="shared" si="28"/>
        <v/>
      </c>
      <c r="E224" s="51" t="str">
        <f t="shared" si="27"/>
        <v/>
      </c>
      <c r="F224" s="51" t="str">
        <f t="shared" si="29"/>
        <v/>
      </c>
      <c r="G224" s="51" t="str">
        <f t="shared" si="30"/>
        <v/>
      </c>
      <c r="H224" s="51" t="str">
        <f t="shared" si="31"/>
        <v/>
      </c>
      <c r="I224" s="51" t="str">
        <f t="shared" si="32"/>
        <v/>
      </c>
      <c r="J224" s="34"/>
      <c r="K224" s="35"/>
      <c r="L224" s="36" t="str">
        <f t="shared" si="33"/>
        <v/>
      </c>
      <c r="M224" s="38"/>
      <c r="N224" s="38"/>
      <c r="O224" s="38"/>
    </row>
    <row r="225" spans="1:15" ht="18" x14ac:dyDescent="12.75">
      <c r="A225" s="1">
        <v>208</v>
      </c>
      <c r="C225" s="50" t="str">
        <f t="shared" si="26"/>
        <v/>
      </c>
      <c r="D225" s="51" t="str">
        <f t="shared" si="28"/>
        <v/>
      </c>
      <c r="E225" s="51" t="str">
        <f t="shared" si="27"/>
        <v/>
      </c>
      <c r="F225" s="51" t="str">
        <f t="shared" si="29"/>
        <v/>
      </c>
      <c r="G225" s="51" t="str">
        <f t="shared" si="30"/>
        <v/>
      </c>
      <c r="H225" s="51" t="str">
        <f t="shared" si="31"/>
        <v/>
      </c>
      <c r="I225" s="51" t="str">
        <f t="shared" si="32"/>
        <v/>
      </c>
      <c r="J225" s="34"/>
      <c r="K225" s="35"/>
      <c r="L225" s="36" t="str">
        <f t="shared" si="33"/>
        <v/>
      </c>
      <c r="M225" s="38"/>
      <c r="N225" s="38"/>
      <c r="O225" s="38"/>
    </row>
    <row r="226" spans="1:15" ht="18" x14ac:dyDescent="12.75">
      <c r="A226" s="1">
        <v>209</v>
      </c>
      <c r="C226" s="50" t="str">
        <f t="shared" si="26"/>
        <v/>
      </c>
      <c r="D226" s="51" t="str">
        <f t="shared" si="28"/>
        <v/>
      </c>
      <c r="E226" s="51" t="str">
        <f t="shared" si="27"/>
        <v/>
      </c>
      <c r="F226" s="51" t="str">
        <f t="shared" si="29"/>
        <v/>
      </c>
      <c r="G226" s="51" t="str">
        <f t="shared" si="30"/>
        <v/>
      </c>
      <c r="H226" s="51" t="str">
        <f t="shared" si="31"/>
        <v/>
      </c>
      <c r="I226" s="51" t="str">
        <f t="shared" si="32"/>
        <v/>
      </c>
      <c r="J226" s="34"/>
      <c r="K226" s="35"/>
      <c r="L226" s="36" t="str">
        <f t="shared" si="33"/>
        <v/>
      </c>
      <c r="M226" s="38"/>
      <c r="N226" s="38"/>
      <c r="O226" s="38"/>
    </row>
    <row r="227" spans="1:15" ht="18" x14ac:dyDescent="12.75">
      <c r="A227" s="1">
        <v>210</v>
      </c>
      <c r="C227" s="50" t="str">
        <f t="shared" si="26"/>
        <v/>
      </c>
      <c r="D227" s="51" t="str">
        <f t="shared" si="28"/>
        <v/>
      </c>
      <c r="E227" s="51" t="str">
        <f t="shared" si="27"/>
        <v/>
      </c>
      <c r="F227" s="51" t="str">
        <f t="shared" si="29"/>
        <v/>
      </c>
      <c r="G227" s="51" t="str">
        <f t="shared" si="30"/>
        <v/>
      </c>
      <c r="H227" s="51" t="str">
        <f t="shared" si="31"/>
        <v/>
      </c>
      <c r="I227" s="51" t="str">
        <f t="shared" si="32"/>
        <v/>
      </c>
      <c r="J227" s="34"/>
      <c r="K227" s="35"/>
      <c r="L227" s="36" t="str">
        <f t="shared" si="33"/>
        <v/>
      </c>
      <c r="M227" s="38"/>
      <c r="N227" s="38"/>
      <c r="O227" s="38"/>
    </row>
    <row r="228" spans="1:15" x14ac:dyDescent="0.2">
      <c r="A228" s="1">
        <v>211</v>
      </c>
      <c r="C228" s="32" t="str">
        <f t="shared" si="26"/>
        <v/>
      </c>
      <c r="D228" s="33" t="str">
        <f t="shared" si="28"/>
        <v/>
      </c>
      <c r="E228" s="33" t="str">
        <f t="shared" si="27"/>
        <v/>
      </c>
      <c r="F228" s="33" t="str">
        <f t="shared" si="29"/>
        <v/>
      </c>
      <c r="G228" s="33" t="str">
        <f t="shared" si="30"/>
        <v/>
      </c>
      <c r="H228" s="33" t="str">
        <f t="shared" si="31"/>
        <v/>
      </c>
      <c r="I228" s="33" t="str">
        <f t="shared" si="32"/>
        <v/>
      </c>
      <c r="J228" s="34"/>
      <c r="K228" s="35"/>
      <c r="L228" s="36" t="str">
        <f t="shared" si="33"/>
        <v/>
      </c>
      <c r="M228" s="38"/>
      <c r="N228" s="38"/>
      <c r="O228" s="38"/>
    </row>
    <row r="229" spans="1:15" x14ac:dyDescent="0.2">
      <c r="A229" s="1">
        <v>212</v>
      </c>
      <c r="C229" s="32" t="str">
        <f t="shared" si="26"/>
        <v/>
      </c>
      <c r="D229" s="33" t="str">
        <f t="shared" si="28"/>
        <v/>
      </c>
      <c r="E229" s="33" t="str">
        <f t="shared" si="27"/>
        <v/>
      </c>
      <c r="F229" s="33" t="str">
        <f t="shared" si="29"/>
        <v/>
      </c>
      <c r="G229" s="33" t="str">
        <f t="shared" si="30"/>
        <v/>
      </c>
      <c r="H229" s="33" t="str">
        <f t="shared" si="31"/>
        <v/>
      </c>
      <c r="I229" s="33" t="str">
        <f t="shared" si="32"/>
        <v/>
      </c>
      <c r="J229" s="34"/>
      <c r="K229" s="35"/>
      <c r="L229" s="36" t="str">
        <f t="shared" si="33"/>
        <v/>
      </c>
      <c r="M229" s="38"/>
      <c r="N229" s="38"/>
      <c r="O229" s="38"/>
    </row>
    <row r="230" spans="1:15" x14ac:dyDescent="0.2">
      <c r="A230" s="1">
        <v>213</v>
      </c>
      <c r="C230" s="32" t="str">
        <f t="shared" si="26"/>
        <v/>
      </c>
      <c r="D230" s="33" t="str">
        <f t="shared" si="28"/>
        <v/>
      </c>
      <c r="E230" s="33" t="str">
        <f t="shared" si="27"/>
        <v/>
      </c>
      <c r="F230" s="33" t="str">
        <f t="shared" si="29"/>
        <v/>
      </c>
      <c r="G230" s="33" t="str">
        <f t="shared" si="30"/>
        <v/>
      </c>
      <c r="H230" s="33" t="str">
        <f t="shared" si="31"/>
        <v/>
      </c>
      <c r="I230" s="33" t="str">
        <f t="shared" si="32"/>
        <v/>
      </c>
      <c r="J230" s="34"/>
      <c r="K230" s="35"/>
      <c r="L230" s="36" t="str">
        <f t="shared" si="33"/>
        <v/>
      </c>
      <c r="M230" s="38"/>
      <c r="N230" s="38"/>
      <c r="O230" s="38"/>
    </row>
    <row r="231" spans="1:15" x14ac:dyDescent="0.2">
      <c r="A231" s="1">
        <v>214</v>
      </c>
      <c r="C231" s="32" t="str">
        <f t="shared" si="26"/>
        <v/>
      </c>
      <c r="D231" s="33" t="str">
        <f t="shared" si="28"/>
        <v/>
      </c>
      <c r="E231" s="33" t="str">
        <f t="shared" si="27"/>
        <v/>
      </c>
      <c r="F231" s="33" t="str">
        <f t="shared" si="29"/>
        <v/>
      </c>
      <c r="G231" s="33" t="str">
        <f t="shared" si="30"/>
        <v/>
      </c>
      <c r="H231" s="33" t="str">
        <f t="shared" si="31"/>
        <v/>
      </c>
      <c r="I231" s="33" t="str">
        <f t="shared" si="32"/>
        <v/>
      </c>
      <c r="J231" s="34"/>
      <c r="K231" s="35"/>
      <c r="L231" s="36" t="str">
        <f t="shared" si="33"/>
        <v/>
      </c>
      <c r="M231" s="38"/>
      <c r="N231" s="38"/>
      <c r="O231" s="38"/>
    </row>
    <row r="232" spans="1:15" x14ac:dyDescent="0.2">
      <c r="A232" s="1">
        <v>215</v>
      </c>
      <c r="C232" s="32" t="str">
        <f t="shared" si="26"/>
        <v/>
      </c>
      <c r="D232" s="33" t="str">
        <f t="shared" si="28"/>
        <v/>
      </c>
      <c r="E232" s="33" t="str">
        <f t="shared" si="27"/>
        <v/>
      </c>
      <c r="F232" s="33" t="str">
        <f t="shared" si="29"/>
        <v/>
      </c>
      <c r="G232" s="33" t="str">
        <f t="shared" si="30"/>
        <v/>
      </c>
      <c r="H232" s="33" t="str">
        <f t="shared" si="31"/>
        <v/>
      </c>
      <c r="I232" s="33" t="str">
        <f t="shared" si="32"/>
        <v/>
      </c>
      <c r="J232" s="34"/>
      <c r="K232" s="35"/>
      <c r="L232" s="36" t="str">
        <f t="shared" si="33"/>
        <v/>
      </c>
      <c r="M232" s="38"/>
      <c r="N232" s="38"/>
      <c r="O232" s="38"/>
    </row>
    <row r="233" spans="1:15" x14ac:dyDescent="0.2">
      <c r="A233" s="1">
        <v>216</v>
      </c>
      <c r="C233" s="32" t="str">
        <f t="shared" ref="C233:C283" si="34">IF(E$6*E$9&lt;A233-1,"",A233)</f>
        <v/>
      </c>
      <c r="D233" s="33" t="str">
        <f t="shared" si="28"/>
        <v/>
      </c>
      <c r="E233" s="33" t="str">
        <f t="shared" ref="E233:E283" si="35">IF(C233&lt;&gt;"",D233*$E$10,"")</f>
        <v/>
      </c>
      <c r="F233" s="33" t="str">
        <f t="shared" si="29"/>
        <v/>
      </c>
      <c r="G233" s="33" t="str">
        <f t="shared" si="30"/>
        <v/>
      </c>
      <c r="H233" s="33" t="str">
        <f t="shared" si="31"/>
        <v/>
      </c>
      <c r="I233" s="33" t="str">
        <f t="shared" si="32"/>
        <v/>
      </c>
      <c r="J233" s="34"/>
      <c r="K233" s="35"/>
      <c r="L233" s="36" t="str">
        <f t="shared" si="33"/>
        <v/>
      </c>
      <c r="M233" s="38"/>
      <c r="N233" s="38"/>
      <c r="O233" s="38"/>
    </row>
    <row r="234" spans="1:15" x14ac:dyDescent="0.2">
      <c r="A234" s="1">
        <v>217</v>
      </c>
      <c r="C234" s="32" t="str">
        <f t="shared" si="34"/>
        <v/>
      </c>
      <c r="D234" s="33" t="str">
        <f t="shared" si="28"/>
        <v/>
      </c>
      <c r="E234" s="33" t="str">
        <f t="shared" si="35"/>
        <v/>
      </c>
      <c r="F234" s="33" t="str">
        <f t="shared" si="29"/>
        <v/>
      </c>
      <c r="G234" s="33" t="str">
        <f t="shared" si="30"/>
        <v/>
      </c>
      <c r="H234" s="33" t="str">
        <f t="shared" si="31"/>
        <v/>
      </c>
      <c r="I234" s="33" t="str">
        <f t="shared" si="32"/>
        <v/>
      </c>
      <c r="J234" s="34"/>
      <c r="K234" s="35"/>
      <c r="L234" s="36" t="str">
        <f t="shared" si="33"/>
        <v/>
      </c>
      <c r="M234" s="38"/>
      <c r="N234" s="38"/>
      <c r="O234" s="38"/>
    </row>
    <row r="235" spans="1:15" x14ac:dyDescent="0.2">
      <c r="A235" s="1">
        <v>218</v>
      </c>
      <c r="C235" s="32" t="str">
        <f t="shared" si="34"/>
        <v/>
      </c>
      <c r="D235" s="33" t="str">
        <f t="shared" si="28"/>
        <v/>
      </c>
      <c r="E235" s="33" t="str">
        <f t="shared" si="35"/>
        <v/>
      </c>
      <c r="F235" s="33" t="str">
        <f t="shared" si="29"/>
        <v/>
      </c>
      <c r="G235" s="33" t="str">
        <f t="shared" si="30"/>
        <v/>
      </c>
      <c r="H235" s="33" t="str">
        <f t="shared" si="31"/>
        <v/>
      </c>
      <c r="I235" s="33" t="str">
        <f t="shared" si="32"/>
        <v/>
      </c>
      <c r="J235" s="34"/>
      <c r="K235" s="35"/>
      <c r="L235" s="36" t="str">
        <f t="shared" si="33"/>
        <v/>
      </c>
      <c r="M235" s="38"/>
      <c r="N235" s="38"/>
      <c r="O235" s="38"/>
    </row>
    <row r="236" spans="1:15" x14ac:dyDescent="0.2">
      <c r="A236" s="1">
        <v>219</v>
      </c>
      <c r="C236" s="32" t="str">
        <f t="shared" si="34"/>
        <v/>
      </c>
      <c r="D236" s="33" t="str">
        <f t="shared" si="28"/>
        <v/>
      </c>
      <c r="E236" s="33" t="str">
        <f t="shared" si="35"/>
        <v/>
      </c>
      <c r="F236" s="33" t="str">
        <f t="shared" si="29"/>
        <v/>
      </c>
      <c r="G236" s="33" t="str">
        <f t="shared" si="30"/>
        <v/>
      </c>
      <c r="H236" s="33" t="str">
        <f t="shared" si="31"/>
        <v/>
      </c>
      <c r="I236" s="33" t="str">
        <f t="shared" si="32"/>
        <v/>
      </c>
      <c r="J236" s="34"/>
      <c r="K236" s="35"/>
      <c r="L236" s="36" t="str">
        <f t="shared" si="33"/>
        <v/>
      </c>
      <c r="M236" s="38"/>
      <c r="N236" s="38"/>
      <c r="O236" s="38"/>
    </row>
    <row r="237" spans="1:15" x14ac:dyDescent="0.2">
      <c r="A237" s="1">
        <v>220</v>
      </c>
      <c r="C237" s="32" t="str">
        <f t="shared" si="34"/>
        <v/>
      </c>
      <c r="D237" s="33" t="str">
        <f t="shared" si="28"/>
        <v/>
      </c>
      <c r="E237" s="33" t="str">
        <f t="shared" si="35"/>
        <v/>
      </c>
      <c r="F237" s="33" t="str">
        <f t="shared" si="29"/>
        <v/>
      </c>
      <c r="G237" s="33" t="str">
        <f t="shared" si="30"/>
        <v/>
      </c>
      <c r="H237" s="33" t="str">
        <f t="shared" si="31"/>
        <v/>
      </c>
      <c r="I237" s="33" t="str">
        <f t="shared" si="32"/>
        <v/>
      </c>
      <c r="J237" s="34"/>
      <c r="K237" s="39"/>
      <c r="L237" s="36" t="str">
        <f t="shared" si="33"/>
        <v/>
      </c>
      <c r="M237" s="38"/>
      <c r="N237" s="38"/>
      <c r="O237" s="38"/>
    </row>
    <row r="238" spans="1:15" x14ac:dyDescent="0.2">
      <c r="A238" s="1">
        <v>221</v>
      </c>
      <c r="C238" s="32" t="str">
        <f t="shared" si="34"/>
        <v/>
      </c>
      <c r="D238" s="33" t="str">
        <f t="shared" si="28"/>
        <v/>
      </c>
      <c r="E238" s="33" t="str">
        <f t="shared" si="35"/>
        <v/>
      </c>
      <c r="F238" s="33" t="str">
        <f t="shared" si="29"/>
        <v/>
      </c>
      <c r="G238" s="33" t="str">
        <f t="shared" si="30"/>
        <v/>
      </c>
      <c r="H238" s="33" t="str">
        <f t="shared" si="31"/>
        <v/>
      </c>
      <c r="I238" s="33" t="str">
        <f t="shared" si="32"/>
        <v/>
      </c>
      <c r="J238" s="34"/>
      <c r="K238" s="39"/>
      <c r="L238" s="36" t="str">
        <f t="shared" si="33"/>
        <v/>
      </c>
      <c r="M238" s="38"/>
      <c r="N238" s="38"/>
      <c r="O238" s="38"/>
    </row>
    <row r="239" spans="1:15" x14ac:dyDescent="0.2">
      <c r="A239" s="1">
        <v>222</v>
      </c>
      <c r="C239" s="32" t="str">
        <f t="shared" si="34"/>
        <v/>
      </c>
      <c r="D239" s="33" t="str">
        <f t="shared" si="28"/>
        <v/>
      </c>
      <c r="E239" s="33" t="str">
        <f t="shared" si="35"/>
        <v/>
      </c>
      <c r="F239" s="33" t="str">
        <f t="shared" si="29"/>
        <v/>
      </c>
      <c r="G239" s="33" t="str">
        <f t="shared" si="30"/>
        <v/>
      </c>
      <c r="H239" s="33" t="str">
        <f t="shared" si="31"/>
        <v/>
      </c>
      <c r="I239" s="33" t="str">
        <f t="shared" si="32"/>
        <v/>
      </c>
      <c r="J239" s="34"/>
      <c r="K239" s="39"/>
      <c r="L239" s="36" t="str">
        <f t="shared" si="33"/>
        <v/>
      </c>
      <c r="M239" s="38"/>
      <c r="N239" s="38"/>
      <c r="O239" s="38"/>
    </row>
    <row r="240" spans="1:15" x14ac:dyDescent="0.2">
      <c r="A240" s="1">
        <v>223</v>
      </c>
      <c r="C240" s="32" t="str">
        <f t="shared" si="34"/>
        <v/>
      </c>
      <c r="D240" s="33" t="str">
        <f t="shared" si="28"/>
        <v/>
      </c>
      <c r="E240" s="33" t="str">
        <f t="shared" si="35"/>
        <v/>
      </c>
      <c r="F240" s="33" t="str">
        <f t="shared" si="29"/>
        <v/>
      </c>
      <c r="G240" s="33" t="str">
        <f t="shared" si="30"/>
        <v/>
      </c>
      <c r="H240" s="33" t="str">
        <f t="shared" si="31"/>
        <v/>
      </c>
      <c r="I240" s="33" t="str">
        <f t="shared" si="32"/>
        <v/>
      </c>
      <c r="J240" s="34"/>
      <c r="K240" s="39"/>
      <c r="L240" s="36" t="str">
        <f t="shared" si="33"/>
        <v/>
      </c>
      <c r="M240" s="38"/>
      <c r="N240" s="38"/>
      <c r="O240" s="38"/>
    </row>
    <row r="241" spans="1:15" x14ac:dyDescent="0.2">
      <c r="A241" s="1">
        <v>224</v>
      </c>
      <c r="C241" s="32" t="str">
        <f t="shared" si="34"/>
        <v/>
      </c>
      <c r="D241" s="33" t="str">
        <f t="shared" si="28"/>
        <v/>
      </c>
      <c r="E241" s="33" t="str">
        <f t="shared" si="35"/>
        <v/>
      </c>
      <c r="F241" s="33" t="str">
        <f t="shared" si="29"/>
        <v/>
      </c>
      <c r="G241" s="33" t="str">
        <f t="shared" si="30"/>
        <v/>
      </c>
      <c r="H241" s="33" t="str">
        <f t="shared" si="31"/>
        <v/>
      </c>
      <c r="I241" s="33" t="str">
        <f t="shared" si="32"/>
        <v/>
      </c>
      <c r="J241" s="34"/>
      <c r="K241" s="39"/>
      <c r="L241" s="36" t="str">
        <f t="shared" si="33"/>
        <v/>
      </c>
      <c r="M241" s="38"/>
      <c r="N241" s="38"/>
      <c r="O241" s="38"/>
    </row>
    <row r="242" spans="1:15" x14ac:dyDescent="0.2">
      <c r="A242" s="1">
        <v>225</v>
      </c>
      <c r="C242" s="32" t="str">
        <f t="shared" si="34"/>
        <v/>
      </c>
      <c r="D242" s="33" t="str">
        <f t="shared" si="28"/>
        <v/>
      </c>
      <c r="E242" s="33" t="str">
        <f t="shared" si="35"/>
        <v/>
      </c>
      <c r="F242" s="33" t="str">
        <f t="shared" si="29"/>
        <v/>
      </c>
      <c r="G242" s="33" t="str">
        <f t="shared" si="30"/>
        <v/>
      </c>
      <c r="H242" s="33" t="str">
        <f t="shared" si="31"/>
        <v/>
      </c>
      <c r="I242" s="33" t="str">
        <f t="shared" si="32"/>
        <v/>
      </c>
      <c r="J242" s="34"/>
      <c r="K242" s="39"/>
      <c r="L242" s="36" t="str">
        <f t="shared" si="33"/>
        <v/>
      </c>
      <c r="M242" s="38"/>
      <c r="N242" s="38"/>
      <c r="O242" s="38"/>
    </row>
    <row r="243" spans="1:15" x14ac:dyDescent="0.2">
      <c r="A243" s="1">
        <v>226</v>
      </c>
      <c r="C243" s="32" t="str">
        <f t="shared" si="34"/>
        <v/>
      </c>
      <c r="D243" s="33" t="str">
        <f t="shared" si="28"/>
        <v/>
      </c>
      <c r="E243" s="33" t="str">
        <f t="shared" si="35"/>
        <v/>
      </c>
      <c r="F243" s="33" t="str">
        <f t="shared" si="29"/>
        <v/>
      </c>
      <c r="G243" s="33" t="str">
        <f t="shared" si="30"/>
        <v/>
      </c>
      <c r="H243" s="33" t="str">
        <f t="shared" si="31"/>
        <v/>
      </c>
      <c r="I243" s="33" t="str">
        <f t="shared" si="32"/>
        <v/>
      </c>
      <c r="J243" s="34"/>
      <c r="K243" s="39"/>
      <c r="L243" s="36" t="str">
        <f t="shared" si="33"/>
        <v/>
      </c>
      <c r="M243" s="38"/>
      <c r="N243" s="38"/>
      <c r="O243" s="38"/>
    </row>
    <row r="244" spans="1:15" x14ac:dyDescent="0.2">
      <c r="A244" s="1">
        <v>227</v>
      </c>
      <c r="C244" s="32" t="str">
        <f t="shared" si="34"/>
        <v/>
      </c>
      <c r="D244" s="33" t="str">
        <f t="shared" si="28"/>
        <v/>
      </c>
      <c r="E244" s="33" t="str">
        <f t="shared" si="35"/>
        <v/>
      </c>
      <c r="F244" s="33" t="str">
        <f t="shared" si="29"/>
        <v/>
      </c>
      <c r="G244" s="33" t="str">
        <f t="shared" si="30"/>
        <v/>
      </c>
      <c r="H244" s="33" t="str">
        <f t="shared" si="31"/>
        <v/>
      </c>
      <c r="I244" s="33" t="str">
        <f t="shared" si="32"/>
        <v/>
      </c>
      <c r="J244" s="34"/>
      <c r="K244" s="39"/>
      <c r="L244" s="36" t="str">
        <f t="shared" si="33"/>
        <v/>
      </c>
      <c r="M244" s="38"/>
      <c r="N244" s="38"/>
      <c r="O244" s="38"/>
    </row>
    <row r="245" spans="1:15" x14ac:dyDescent="0.2">
      <c r="A245" s="1">
        <v>228</v>
      </c>
      <c r="C245" s="32" t="str">
        <f t="shared" si="34"/>
        <v/>
      </c>
      <c r="D245" s="33" t="str">
        <f t="shared" si="28"/>
        <v/>
      </c>
      <c r="E245" s="33" t="str">
        <f t="shared" si="35"/>
        <v/>
      </c>
      <c r="F245" s="33" t="str">
        <f t="shared" si="29"/>
        <v/>
      </c>
      <c r="G245" s="33" t="str">
        <f t="shared" si="30"/>
        <v/>
      </c>
      <c r="H245" s="33" t="str">
        <f t="shared" si="31"/>
        <v/>
      </c>
      <c r="I245" s="33" t="str">
        <f t="shared" si="32"/>
        <v/>
      </c>
      <c r="J245" s="34"/>
      <c r="K245" s="39"/>
      <c r="L245" s="36" t="str">
        <f t="shared" si="33"/>
        <v/>
      </c>
      <c r="M245" s="38"/>
      <c r="N245" s="38"/>
      <c r="O245" s="38"/>
    </row>
    <row r="246" spans="1:15" x14ac:dyDescent="0.2">
      <c r="A246" s="1">
        <v>229</v>
      </c>
      <c r="C246" s="32" t="str">
        <f t="shared" si="34"/>
        <v/>
      </c>
      <c r="D246" s="33" t="str">
        <f t="shared" si="28"/>
        <v/>
      </c>
      <c r="E246" s="33" t="str">
        <f t="shared" si="35"/>
        <v/>
      </c>
      <c r="F246" s="33" t="str">
        <f t="shared" si="29"/>
        <v/>
      </c>
      <c r="G246" s="33" t="str">
        <f t="shared" si="30"/>
        <v/>
      </c>
      <c r="H246" s="33" t="str">
        <f t="shared" si="31"/>
        <v/>
      </c>
      <c r="I246" s="33" t="str">
        <f t="shared" si="32"/>
        <v/>
      </c>
      <c r="J246" s="34"/>
      <c r="K246" s="39"/>
      <c r="L246" s="36" t="str">
        <f t="shared" si="33"/>
        <v/>
      </c>
      <c r="M246" s="38"/>
      <c r="N246" s="38"/>
      <c r="O246" s="38"/>
    </row>
    <row r="247" spans="1:15" x14ac:dyDescent="0.2">
      <c r="A247" s="1">
        <v>230</v>
      </c>
      <c r="C247" s="32" t="str">
        <f t="shared" si="34"/>
        <v/>
      </c>
      <c r="D247" s="33" t="str">
        <f t="shared" si="28"/>
        <v/>
      </c>
      <c r="E247" s="33" t="str">
        <f t="shared" si="35"/>
        <v/>
      </c>
      <c r="F247" s="33" t="str">
        <f t="shared" si="29"/>
        <v/>
      </c>
      <c r="G247" s="33" t="str">
        <f t="shared" si="30"/>
        <v/>
      </c>
      <c r="H247" s="33" t="str">
        <f t="shared" si="31"/>
        <v/>
      </c>
      <c r="I247" s="33" t="str">
        <f t="shared" si="32"/>
        <v/>
      </c>
      <c r="J247" s="34"/>
      <c r="K247" s="39"/>
      <c r="L247" s="36" t="str">
        <f t="shared" si="33"/>
        <v/>
      </c>
      <c r="M247" s="38"/>
      <c r="N247" s="38"/>
      <c r="O247" s="38"/>
    </row>
    <row r="248" spans="1:15" x14ac:dyDescent="0.2">
      <c r="A248" s="1">
        <v>231</v>
      </c>
      <c r="C248" s="32" t="str">
        <f t="shared" si="34"/>
        <v/>
      </c>
      <c r="D248" s="33" t="str">
        <f t="shared" si="28"/>
        <v/>
      </c>
      <c r="E248" s="33" t="str">
        <f t="shared" si="35"/>
        <v/>
      </c>
      <c r="F248" s="33" t="str">
        <f t="shared" si="29"/>
        <v/>
      </c>
      <c r="G248" s="33" t="str">
        <f t="shared" si="30"/>
        <v/>
      </c>
      <c r="H248" s="33" t="str">
        <f t="shared" si="31"/>
        <v/>
      </c>
      <c r="I248" s="33" t="str">
        <f t="shared" si="32"/>
        <v/>
      </c>
      <c r="J248" s="34"/>
      <c r="K248" s="39"/>
      <c r="L248" s="36" t="str">
        <f t="shared" si="33"/>
        <v/>
      </c>
      <c r="M248" s="38"/>
      <c r="N248" s="38"/>
      <c r="O248" s="38"/>
    </row>
    <row r="249" spans="1:15" x14ac:dyDescent="0.2">
      <c r="A249" s="1">
        <v>232</v>
      </c>
      <c r="C249" s="32" t="str">
        <f t="shared" si="34"/>
        <v/>
      </c>
      <c r="D249" s="33" t="str">
        <f t="shared" si="28"/>
        <v/>
      </c>
      <c r="E249" s="33" t="str">
        <f t="shared" si="35"/>
        <v/>
      </c>
      <c r="F249" s="33" t="str">
        <f t="shared" si="29"/>
        <v/>
      </c>
      <c r="G249" s="33" t="str">
        <f t="shared" si="30"/>
        <v/>
      </c>
      <c r="H249" s="33" t="str">
        <f t="shared" si="31"/>
        <v/>
      </c>
      <c r="I249" s="33" t="str">
        <f t="shared" si="32"/>
        <v/>
      </c>
      <c r="J249" s="34"/>
      <c r="K249" s="39"/>
      <c r="L249" s="36" t="str">
        <f t="shared" si="33"/>
        <v/>
      </c>
      <c r="M249" s="38"/>
      <c r="N249" s="38"/>
      <c r="O249" s="38"/>
    </row>
    <row r="250" spans="1:15" x14ac:dyDescent="0.2">
      <c r="A250" s="1">
        <v>233</v>
      </c>
      <c r="C250" s="32" t="str">
        <f t="shared" si="34"/>
        <v/>
      </c>
      <c r="D250" s="33" t="str">
        <f t="shared" si="28"/>
        <v/>
      </c>
      <c r="E250" s="33" t="str">
        <f t="shared" si="35"/>
        <v/>
      </c>
      <c r="F250" s="33" t="str">
        <f t="shared" si="29"/>
        <v/>
      </c>
      <c r="G250" s="33" t="str">
        <f t="shared" si="30"/>
        <v/>
      </c>
      <c r="H250" s="33" t="str">
        <f t="shared" si="31"/>
        <v/>
      </c>
      <c r="I250" s="33" t="str">
        <f t="shared" si="32"/>
        <v/>
      </c>
      <c r="J250" s="34"/>
      <c r="K250" s="39"/>
      <c r="L250" s="36" t="str">
        <f t="shared" si="33"/>
        <v/>
      </c>
      <c r="M250" s="38"/>
      <c r="N250" s="38"/>
      <c r="O250" s="38"/>
    </row>
    <row r="251" spans="1:15" x14ac:dyDescent="0.2">
      <c r="A251" s="1">
        <v>234</v>
      </c>
      <c r="C251" s="32" t="str">
        <f t="shared" si="34"/>
        <v/>
      </c>
      <c r="D251" s="33" t="str">
        <f t="shared" si="28"/>
        <v/>
      </c>
      <c r="E251" s="33" t="str">
        <f t="shared" si="35"/>
        <v/>
      </c>
      <c r="F251" s="33" t="str">
        <f t="shared" si="29"/>
        <v/>
      </c>
      <c r="G251" s="33" t="str">
        <f t="shared" si="30"/>
        <v/>
      </c>
      <c r="H251" s="33" t="str">
        <f t="shared" si="31"/>
        <v/>
      </c>
      <c r="I251" s="33" t="str">
        <f t="shared" si="32"/>
        <v/>
      </c>
      <c r="J251" s="34"/>
      <c r="K251" s="39"/>
      <c r="L251" s="36" t="str">
        <f t="shared" si="33"/>
        <v/>
      </c>
      <c r="M251" s="38"/>
      <c r="N251" s="38"/>
      <c r="O251" s="38"/>
    </row>
    <row r="252" spans="1:15" x14ac:dyDescent="0.2">
      <c r="A252" s="1">
        <v>235</v>
      </c>
      <c r="C252" s="32" t="str">
        <f t="shared" si="34"/>
        <v/>
      </c>
      <c r="D252" s="33" t="str">
        <f t="shared" si="28"/>
        <v/>
      </c>
      <c r="E252" s="33" t="str">
        <f t="shared" si="35"/>
        <v/>
      </c>
      <c r="F252" s="33" t="str">
        <f t="shared" si="29"/>
        <v/>
      </c>
      <c r="G252" s="33" t="str">
        <f t="shared" si="30"/>
        <v/>
      </c>
      <c r="H252" s="33" t="str">
        <f t="shared" si="31"/>
        <v/>
      </c>
      <c r="I252" s="33" t="str">
        <f t="shared" si="32"/>
        <v/>
      </c>
      <c r="J252" s="34"/>
      <c r="K252" s="39"/>
      <c r="L252" s="36" t="str">
        <f t="shared" si="33"/>
        <v/>
      </c>
      <c r="M252" s="38"/>
      <c r="N252" s="38"/>
      <c r="O252" s="38"/>
    </row>
    <row r="253" spans="1:15" x14ac:dyDescent="0.2">
      <c r="A253" s="1">
        <v>236</v>
      </c>
      <c r="C253" s="32" t="str">
        <f t="shared" si="34"/>
        <v/>
      </c>
      <c r="D253" s="33" t="str">
        <f t="shared" si="28"/>
        <v/>
      </c>
      <c r="E253" s="33" t="str">
        <f t="shared" si="35"/>
        <v/>
      </c>
      <c r="F253" s="33" t="str">
        <f t="shared" si="29"/>
        <v/>
      </c>
      <c r="G253" s="33" t="str">
        <f t="shared" si="30"/>
        <v/>
      </c>
      <c r="H253" s="33" t="str">
        <f t="shared" si="31"/>
        <v/>
      </c>
      <c r="I253" s="33" t="str">
        <f t="shared" si="32"/>
        <v/>
      </c>
      <c r="J253" s="34"/>
      <c r="K253" s="39"/>
      <c r="L253" s="36" t="str">
        <f t="shared" si="33"/>
        <v/>
      </c>
      <c r="M253" s="38"/>
      <c r="N253" s="38"/>
      <c r="O253" s="38"/>
    </row>
    <row r="254" spans="1:15" x14ac:dyDescent="0.2">
      <c r="A254" s="1">
        <v>237</v>
      </c>
      <c r="C254" s="32" t="str">
        <f t="shared" si="34"/>
        <v/>
      </c>
      <c r="D254" s="33" t="str">
        <f t="shared" si="28"/>
        <v/>
      </c>
      <c r="E254" s="33" t="str">
        <f t="shared" si="35"/>
        <v/>
      </c>
      <c r="F254" s="33" t="str">
        <f t="shared" si="29"/>
        <v/>
      </c>
      <c r="G254" s="33" t="str">
        <f t="shared" si="30"/>
        <v/>
      </c>
      <c r="H254" s="33" t="str">
        <f t="shared" si="31"/>
        <v/>
      </c>
      <c r="I254" s="33" t="str">
        <f t="shared" si="32"/>
        <v/>
      </c>
      <c r="J254" s="34"/>
      <c r="K254" s="39"/>
      <c r="L254" s="36" t="str">
        <f t="shared" si="33"/>
        <v/>
      </c>
      <c r="M254" s="38"/>
      <c r="N254" s="38"/>
      <c r="O254" s="38"/>
    </row>
    <row r="255" spans="1:15" x14ac:dyDescent="0.2">
      <c r="A255" s="1">
        <v>238</v>
      </c>
      <c r="C255" s="32" t="str">
        <f t="shared" si="34"/>
        <v/>
      </c>
      <c r="D255" s="33" t="str">
        <f t="shared" si="28"/>
        <v/>
      </c>
      <c r="E255" s="33" t="str">
        <f t="shared" si="35"/>
        <v/>
      </c>
      <c r="F255" s="33" t="str">
        <f t="shared" si="29"/>
        <v/>
      </c>
      <c r="G255" s="33" t="str">
        <f t="shared" si="30"/>
        <v/>
      </c>
      <c r="H255" s="33" t="str">
        <f t="shared" si="31"/>
        <v/>
      </c>
      <c r="I255" s="33" t="str">
        <f t="shared" si="32"/>
        <v/>
      </c>
      <c r="J255" s="34"/>
      <c r="K255" s="39"/>
      <c r="L255" s="36" t="str">
        <f t="shared" si="33"/>
        <v/>
      </c>
      <c r="M255" s="38"/>
      <c r="N255" s="38"/>
      <c r="O255" s="38"/>
    </row>
    <row r="256" spans="1:15" x14ac:dyDescent="0.2">
      <c r="A256" s="1">
        <v>239</v>
      </c>
      <c r="C256" s="32" t="str">
        <f t="shared" si="34"/>
        <v/>
      </c>
      <c r="D256" s="33" t="str">
        <f t="shared" si="28"/>
        <v/>
      </c>
      <c r="E256" s="33" t="str">
        <f t="shared" si="35"/>
        <v/>
      </c>
      <c r="F256" s="33" t="str">
        <f t="shared" si="29"/>
        <v/>
      </c>
      <c r="G256" s="33" t="str">
        <f t="shared" si="30"/>
        <v/>
      </c>
      <c r="H256" s="33" t="str">
        <f t="shared" si="31"/>
        <v/>
      </c>
      <c r="I256" s="33" t="str">
        <f t="shared" si="32"/>
        <v/>
      </c>
      <c r="J256" s="34"/>
      <c r="K256" s="39"/>
      <c r="L256" s="36" t="str">
        <f t="shared" si="33"/>
        <v/>
      </c>
      <c r="M256" s="38"/>
      <c r="N256" s="38"/>
      <c r="O256" s="38"/>
    </row>
    <row r="257" spans="1:15" x14ac:dyDescent="0.2">
      <c r="A257" s="1">
        <v>240</v>
      </c>
      <c r="C257" s="32" t="str">
        <f t="shared" si="34"/>
        <v/>
      </c>
      <c r="D257" s="33" t="str">
        <f t="shared" si="28"/>
        <v/>
      </c>
      <c r="E257" s="33" t="str">
        <f t="shared" si="35"/>
        <v/>
      </c>
      <c r="F257" s="33" t="str">
        <f t="shared" si="29"/>
        <v/>
      </c>
      <c r="G257" s="33" t="str">
        <f t="shared" si="30"/>
        <v/>
      </c>
      <c r="H257" s="33" t="str">
        <f t="shared" si="31"/>
        <v/>
      </c>
      <c r="I257" s="33" t="str">
        <f t="shared" si="32"/>
        <v/>
      </c>
      <c r="J257" s="34"/>
      <c r="K257" s="39"/>
      <c r="L257" s="36" t="str">
        <f t="shared" si="33"/>
        <v/>
      </c>
      <c r="M257" s="38"/>
      <c r="N257" s="38"/>
      <c r="O257" s="38"/>
    </row>
    <row r="258" spans="1:15" x14ac:dyDescent="0.2">
      <c r="A258" s="1">
        <v>241</v>
      </c>
      <c r="C258" s="32" t="str">
        <f t="shared" si="34"/>
        <v/>
      </c>
      <c r="D258" s="33" t="str">
        <f t="shared" si="28"/>
        <v/>
      </c>
      <c r="E258" s="33" t="str">
        <f t="shared" si="35"/>
        <v/>
      </c>
      <c r="F258" s="33" t="str">
        <f t="shared" si="29"/>
        <v/>
      </c>
      <c r="G258" s="33" t="str">
        <f t="shared" si="30"/>
        <v/>
      </c>
      <c r="H258" s="33" t="str">
        <f t="shared" si="31"/>
        <v/>
      </c>
      <c r="I258" s="33" t="str">
        <f t="shared" si="32"/>
        <v/>
      </c>
      <c r="J258" s="34"/>
      <c r="K258" s="39"/>
      <c r="L258" s="36" t="str">
        <f t="shared" si="33"/>
        <v/>
      </c>
      <c r="M258" s="38"/>
      <c r="N258" s="38"/>
      <c r="O258" s="38"/>
    </row>
    <row r="259" spans="1:15" x14ac:dyDescent="0.2">
      <c r="A259" s="1">
        <v>242</v>
      </c>
      <c r="C259" s="32" t="str">
        <f t="shared" si="34"/>
        <v/>
      </c>
      <c r="D259" s="33" t="str">
        <f t="shared" si="28"/>
        <v/>
      </c>
      <c r="E259" s="33" t="str">
        <f t="shared" si="35"/>
        <v/>
      </c>
      <c r="F259" s="33" t="str">
        <f t="shared" si="29"/>
        <v/>
      </c>
      <c r="G259" s="33" t="str">
        <f t="shared" si="30"/>
        <v/>
      </c>
      <c r="H259" s="33" t="str">
        <f t="shared" si="31"/>
        <v/>
      </c>
      <c r="I259" s="33" t="str">
        <f t="shared" si="32"/>
        <v/>
      </c>
      <c r="J259" s="34"/>
      <c r="K259" s="39"/>
      <c r="L259" s="36" t="str">
        <f t="shared" si="33"/>
        <v/>
      </c>
      <c r="M259" s="38"/>
      <c r="N259" s="38"/>
      <c r="O259" s="38"/>
    </row>
    <row r="260" spans="1:15" x14ac:dyDescent="0.2">
      <c r="A260" s="1">
        <v>243</v>
      </c>
      <c r="C260" s="32" t="str">
        <f t="shared" si="34"/>
        <v/>
      </c>
      <c r="D260" s="33" t="str">
        <f t="shared" si="28"/>
        <v/>
      </c>
      <c r="E260" s="33" t="str">
        <f t="shared" si="35"/>
        <v/>
      </c>
      <c r="F260" s="33" t="str">
        <f t="shared" si="29"/>
        <v/>
      </c>
      <c r="G260" s="33" t="str">
        <f t="shared" si="30"/>
        <v/>
      </c>
      <c r="H260" s="33" t="str">
        <f t="shared" si="31"/>
        <v/>
      </c>
      <c r="I260" s="33" t="str">
        <f t="shared" si="32"/>
        <v/>
      </c>
      <c r="J260" s="34"/>
      <c r="K260" s="39"/>
      <c r="L260" s="36" t="str">
        <f t="shared" si="33"/>
        <v/>
      </c>
      <c r="M260" s="38"/>
      <c r="N260" s="38"/>
      <c r="O260" s="38"/>
    </row>
    <row r="261" spans="1:15" x14ac:dyDescent="0.2">
      <c r="A261" s="1">
        <v>244</v>
      </c>
      <c r="C261" s="32" t="str">
        <f t="shared" si="34"/>
        <v/>
      </c>
      <c r="D261" s="33" t="str">
        <f t="shared" si="28"/>
        <v/>
      </c>
      <c r="E261" s="33" t="str">
        <f t="shared" si="35"/>
        <v/>
      </c>
      <c r="F261" s="33" t="str">
        <f t="shared" si="29"/>
        <v/>
      </c>
      <c r="G261" s="33" t="str">
        <f t="shared" si="30"/>
        <v/>
      </c>
      <c r="H261" s="33" t="str">
        <f t="shared" si="31"/>
        <v/>
      </c>
      <c r="I261" s="33" t="str">
        <f t="shared" si="32"/>
        <v/>
      </c>
      <c r="J261" s="34"/>
      <c r="K261" s="39"/>
      <c r="L261" s="36" t="str">
        <f t="shared" si="33"/>
        <v/>
      </c>
      <c r="M261" s="38"/>
      <c r="N261" s="38"/>
      <c r="O261" s="38"/>
    </row>
    <row r="262" spans="1:15" x14ac:dyDescent="0.2">
      <c r="A262" s="1">
        <v>245</v>
      </c>
      <c r="C262" s="32" t="str">
        <f t="shared" si="34"/>
        <v/>
      </c>
      <c r="D262" s="33" t="str">
        <f t="shared" si="28"/>
        <v/>
      </c>
      <c r="E262" s="33" t="str">
        <f t="shared" si="35"/>
        <v/>
      </c>
      <c r="F262" s="33" t="str">
        <f t="shared" si="29"/>
        <v/>
      </c>
      <c r="G262" s="33" t="str">
        <f t="shared" si="30"/>
        <v/>
      </c>
      <c r="H262" s="33" t="str">
        <f t="shared" si="31"/>
        <v/>
      </c>
      <c r="I262" s="33" t="str">
        <f t="shared" si="32"/>
        <v/>
      </c>
      <c r="J262" s="34"/>
      <c r="K262" s="39"/>
      <c r="L262" s="36" t="str">
        <f t="shared" si="33"/>
        <v/>
      </c>
      <c r="M262" s="38"/>
      <c r="N262" s="38"/>
      <c r="O262" s="38"/>
    </row>
    <row r="263" spans="1:15" x14ac:dyDescent="0.2">
      <c r="A263" s="1">
        <v>246</v>
      </c>
      <c r="C263" s="32" t="str">
        <f t="shared" si="34"/>
        <v/>
      </c>
      <c r="D263" s="33" t="str">
        <f t="shared" si="28"/>
        <v/>
      </c>
      <c r="E263" s="33" t="str">
        <f t="shared" si="35"/>
        <v/>
      </c>
      <c r="F263" s="33" t="str">
        <f t="shared" si="29"/>
        <v/>
      </c>
      <c r="G263" s="33" t="str">
        <f t="shared" si="30"/>
        <v/>
      </c>
      <c r="H263" s="33" t="str">
        <f t="shared" si="31"/>
        <v/>
      </c>
      <c r="I263" s="33" t="str">
        <f t="shared" si="32"/>
        <v/>
      </c>
      <c r="J263" s="34"/>
      <c r="K263" s="39"/>
      <c r="L263" s="36" t="str">
        <f t="shared" si="33"/>
        <v/>
      </c>
      <c r="M263" s="38"/>
      <c r="N263" s="38"/>
      <c r="O263" s="38"/>
    </row>
    <row r="264" spans="1:15" x14ac:dyDescent="0.2">
      <c r="A264" s="1">
        <v>247</v>
      </c>
      <c r="C264" s="32" t="str">
        <f t="shared" si="34"/>
        <v/>
      </c>
      <c r="D264" s="33" t="str">
        <f t="shared" si="28"/>
        <v/>
      </c>
      <c r="E264" s="33" t="str">
        <f t="shared" si="35"/>
        <v/>
      </c>
      <c r="F264" s="33" t="str">
        <f t="shared" si="29"/>
        <v/>
      </c>
      <c r="G264" s="33" t="str">
        <f t="shared" si="30"/>
        <v/>
      </c>
      <c r="H264" s="33" t="str">
        <f t="shared" si="31"/>
        <v/>
      </c>
      <c r="I264" s="33" t="str">
        <f t="shared" si="32"/>
        <v/>
      </c>
      <c r="J264" s="34"/>
      <c r="K264" s="39"/>
      <c r="L264" s="36" t="str">
        <f t="shared" si="33"/>
        <v/>
      </c>
      <c r="M264" s="38"/>
      <c r="N264" s="38"/>
      <c r="O264" s="38"/>
    </row>
    <row r="265" spans="1:15" x14ac:dyDescent="0.2">
      <c r="A265" s="1">
        <v>248</v>
      </c>
      <c r="C265" s="32" t="str">
        <f t="shared" si="34"/>
        <v/>
      </c>
      <c r="D265" s="33" t="str">
        <f t="shared" si="28"/>
        <v/>
      </c>
      <c r="E265" s="33" t="str">
        <f t="shared" si="35"/>
        <v/>
      </c>
      <c r="F265" s="33" t="str">
        <f t="shared" si="29"/>
        <v/>
      </c>
      <c r="G265" s="33" t="str">
        <f t="shared" si="30"/>
        <v/>
      </c>
      <c r="H265" s="33" t="str">
        <f t="shared" si="31"/>
        <v/>
      </c>
      <c r="I265" s="33" t="str">
        <f t="shared" si="32"/>
        <v/>
      </c>
      <c r="J265" s="34"/>
      <c r="K265" s="39"/>
      <c r="L265" s="36" t="str">
        <f t="shared" si="33"/>
        <v/>
      </c>
      <c r="M265" s="38"/>
      <c r="N265" s="38"/>
      <c r="O265" s="38"/>
    </row>
    <row r="266" spans="1:15" x14ac:dyDescent="0.2">
      <c r="A266" s="1">
        <v>249</v>
      </c>
      <c r="C266" s="32" t="str">
        <f t="shared" si="34"/>
        <v/>
      </c>
      <c r="D266" s="33" t="str">
        <f t="shared" si="28"/>
        <v/>
      </c>
      <c r="E266" s="33" t="str">
        <f t="shared" si="35"/>
        <v/>
      </c>
      <c r="F266" s="33" t="str">
        <f t="shared" si="29"/>
        <v/>
      </c>
      <c r="G266" s="33" t="str">
        <f t="shared" si="30"/>
        <v/>
      </c>
      <c r="H266" s="33" t="str">
        <f t="shared" si="31"/>
        <v/>
      </c>
      <c r="I266" s="33" t="str">
        <f t="shared" si="32"/>
        <v/>
      </c>
      <c r="J266" s="34"/>
      <c r="K266" s="39"/>
      <c r="L266" s="36" t="str">
        <f t="shared" si="33"/>
        <v/>
      </c>
      <c r="M266" s="38"/>
      <c r="N266" s="38"/>
      <c r="O266" s="38"/>
    </row>
    <row r="267" spans="1:15" x14ac:dyDescent="0.2">
      <c r="A267" s="1">
        <v>250</v>
      </c>
      <c r="C267" s="32" t="str">
        <f t="shared" si="34"/>
        <v/>
      </c>
      <c r="D267" s="33" t="str">
        <f t="shared" si="28"/>
        <v/>
      </c>
      <c r="E267" s="33" t="str">
        <f t="shared" si="35"/>
        <v/>
      </c>
      <c r="F267" s="33" t="str">
        <f t="shared" si="29"/>
        <v/>
      </c>
      <c r="G267" s="33" t="str">
        <f t="shared" si="30"/>
        <v/>
      </c>
      <c r="H267" s="33" t="str">
        <f t="shared" si="31"/>
        <v/>
      </c>
      <c r="I267" s="33" t="str">
        <f t="shared" si="32"/>
        <v/>
      </c>
      <c r="J267" s="34"/>
      <c r="K267" s="39"/>
      <c r="L267" s="36" t="str">
        <f t="shared" si="33"/>
        <v/>
      </c>
      <c r="M267" s="38"/>
      <c r="N267" s="38"/>
      <c r="O267" s="38"/>
    </row>
    <row r="268" spans="1:15" x14ac:dyDescent="0.2">
      <c r="A268" s="1">
        <v>251</v>
      </c>
      <c r="C268" s="32" t="str">
        <f t="shared" si="34"/>
        <v/>
      </c>
      <c r="D268" s="33" t="str">
        <f t="shared" si="28"/>
        <v/>
      </c>
      <c r="E268" s="33" t="str">
        <f t="shared" si="35"/>
        <v/>
      </c>
      <c r="F268" s="33" t="str">
        <f t="shared" si="29"/>
        <v/>
      </c>
      <c r="G268" s="33" t="str">
        <f t="shared" si="30"/>
        <v/>
      </c>
      <c r="H268" s="33" t="str">
        <f t="shared" si="31"/>
        <v/>
      </c>
      <c r="I268" s="33" t="str">
        <f t="shared" si="32"/>
        <v/>
      </c>
      <c r="J268" s="34"/>
      <c r="K268" s="39"/>
      <c r="L268" s="36" t="str">
        <f t="shared" si="33"/>
        <v/>
      </c>
      <c r="M268" s="38"/>
      <c r="N268" s="38"/>
      <c r="O268" s="38"/>
    </row>
    <row r="269" spans="1:15" x14ac:dyDescent="0.2">
      <c r="A269" s="1">
        <v>252</v>
      </c>
      <c r="C269" s="32" t="str">
        <f t="shared" si="34"/>
        <v/>
      </c>
      <c r="D269" s="33" t="str">
        <f t="shared" si="28"/>
        <v/>
      </c>
      <c r="E269" s="33" t="str">
        <f t="shared" si="35"/>
        <v/>
      </c>
      <c r="F269" s="33" t="str">
        <f t="shared" si="29"/>
        <v/>
      </c>
      <c r="G269" s="33" t="str">
        <f t="shared" si="30"/>
        <v/>
      </c>
      <c r="H269" s="33" t="str">
        <f t="shared" si="31"/>
        <v/>
      </c>
      <c r="I269" s="33" t="str">
        <f t="shared" si="32"/>
        <v/>
      </c>
      <c r="J269" s="34"/>
      <c r="K269" s="39"/>
      <c r="L269" s="36" t="str">
        <f t="shared" si="33"/>
        <v/>
      </c>
      <c r="M269" s="38"/>
      <c r="N269" s="38"/>
      <c r="O269" s="38"/>
    </row>
    <row r="270" spans="1:15" x14ac:dyDescent="0.2">
      <c r="A270" s="1">
        <v>253</v>
      </c>
      <c r="C270" s="32" t="str">
        <f t="shared" si="34"/>
        <v/>
      </c>
      <c r="D270" s="33" t="str">
        <f t="shared" si="28"/>
        <v/>
      </c>
      <c r="E270" s="33" t="str">
        <f t="shared" si="35"/>
        <v/>
      </c>
      <c r="F270" s="33" t="str">
        <f t="shared" si="29"/>
        <v/>
      </c>
      <c r="G270" s="33" t="str">
        <f t="shared" si="30"/>
        <v/>
      </c>
      <c r="H270" s="33" t="str">
        <f t="shared" si="31"/>
        <v/>
      </c>
      <c r="I270" s="33" t="str">
        <f t="shared" si="32"/>
        <v/>
      </c>
      <c r="J270" s="34"/>
      <c r="K270" s="39"/>
      <c r="L270" s="36" t="str">
        <f t="shared" si="33"/>
        <v/>
      </c>
      <c r="M270" s="38"/>
      <c r="N270" s="38"/>
      <c r="O270" s="38"/>
    </row>
    <row r="271" spans="1:15" x14ac:dyDescent="0.2">
      <c r="A271" s="1">
        <v>254</v>
      </c>
      <c r="C271" s="32" t="str">
        <f t="shared" si="34"/>
        <v/>
      </c>
      <c r="D271" s="33" t="str">
        <f t="shared" si="28"/>
        <v/>
      </c>
      <c r="E271" s="33" t="str">
        <f t="shared" si="35"/>
        <v/>
      </c>
      <c r="F271" s="33" t="str">
        <f t="shared" si="29"/>
        <v/>
      </c>
      <c r="G271" s="33" t="str">
        <f t="shared" si="30"/>
        <v/>
      </c>
      <c r="H271" s="33" t="str">
        <f t="shared" si="31"/>
        <v/>
      </c>
      <c r="I271" s="33" t="str">
        <f t="shared" si="32"/>
        <v/>
      </c>
      <c r="J271" s="34"/>
      <c r="K271" s="39"/>
      <c r="L271" s="36" t="str">
        <f t="shared" si="33"/>
        <v/>
      </c>
      <c r="M271" s="38"/>
      <c r="N271" s="38"/>
      <c r="O271" s="38"/>
    </row>
    <row r="272" spans="1:15" x14ac:dyDescent="0.2">
      <c r="A272" s="1">
        <v>255</v>
      </c>
      <c r="C272" s="32" t="str">
        <f t="shared" si="34"/>
        <v/>
      </c>
      <c r="D272" s="33" t="str">
        <f t="shared" si="28"/>
        <v/>
      </c>
      <c r="E272" s="33" t="str">
        <f t="shared" si="35"/>
        <v/>
      </c>
      <c r="F272" s="33" t="str">
        <f t="shared" si="29"/>
        <v/>
      </c>
      <c r="G272" s="33" t="str">
        <f t="shared" si="30"/>
        <v/>
      </c>
      <c r="H272" s="33" t="str">
        <f t="shared" si="31"/>
        <v/>
      </c>
      <c r="I272" s="33" t="str">
        <f t="shared" si="32"/>
        <v/>
      </c>
      <c r="J272" s="34"/>
      <c r="K272" s="39"/>
      <c r="L272" s="36" t="str">
        <f t="shared" si="33"/>
        <v/>
      </c>
      <c r="M272" s="38"/>
      <c r="N272" s="38"/>
      <c r="O272" s="38"/>
    </row>
    <row r="273" spans="1:15" x14ac:dyDescent="0.2">
      <c r="A273" s="1">
        <v>256</v>
      </c>
      <c r="C273" s="32" t="str">
        <f t="shared" si="34"/>
        <v/>
      </c>
      <c r="D273" s="33" t="str">
        <f t="shared" si="28"/>
        <v/>
      </c>
      <c r="E273" s="33" t="str">
        <f t="shared" si="35"/>
        <v/>
      </c>
      <c r="F273" s="33" t="str">
        <f t="shared" si="29"/>
        <v/>
      </c>
      <c r="G273" s="33" t="str">
        <f t="shared" si="30"/>
        <v/>
      </c>
      <c r="H273" s="33" t="str">
        <f t="shared" si="31"/>
        <v/>
      </c>
      <c r="I273" s="33" t="str">
        <f t="shared" si="32"/>
        <v/>
      </c>
      <c r="J273" s="34"/>
      <c r="K273" s="39"/>
      <c r="L273" s="36" t="str">
        <f t="shared" si="33"/>
        <v/>
      </c>
      <c r="M273" s="38"/>
      <c r="N273" s="38"/>
      <c r="O273" s="38"/>
    </row>
    <row r="274" spans="1:15" x14ac:dyDescent="0.2">
      <c r="A274" s="1">
        <v>257</v>
      </c>
      <c r="C274" s="32" t="str">
        <f t="shared" si="34"/>
        <v/>
      </c>
      <c r="D274" s="33" t="str">
        <f t="shared" ref="D274:D337" si="36">IF(C274&lt;&gt;"",IF($E$6*$E$9&gt;=C274,$K$8,$H$8),"")</f>
        <v/>
      </c>
      <c r="E274" s="33" t="str">
        <f t="shared" si="35"/>
        <v/>
      </c>
      <c r="F274" s="33" t="str">
        <f t="shared" ref="F274:F337" si="37">IF(C274&lt;&gt;"",D274+E274,"")</f>
        <v/>
      </c>
      <c r="G274" s="33" t="str">
        <f t="shared" ref="G274:G337" si="38">IF(C274&lt;&gt;"",IF(C274&lt;=$E$6*$E$9,(I273-$K$8)*$E$8/$E$9,0),"")</f>
        <v/>
      </c>
      <c r="H274" s="33" t="str">
        <f t="shared" ref="H274:H337" si="39">IF(C274&lt;&gt;"",D274-G274,"")</f>
        <v/>
      </c>
      <c r="I274" s="33" t="str">
        <f t="shared" ref="I274:I337" si="40">IF(C274&lt;&gt;"",I273-H274,"")</f>
        <v/>
      </c>
      <c r="J274" s="34"/>
      <c r="K274" s="39"/>
      <c r="L274" s="36" t="str">
        <f t="shared" ref="L274:L337" si="41">+D274</f>
        <v/>
      </c>
      <c r="M274" s="38"/>
      <c r="N274" s="38"/>
      <c r="O274" s="38"/>
    </row>
    <row r="275" spans="1:15" x14ac:dyDescent="0.2">
      <c r="A275" s="1">
        <v>258</v>
      </c>
      <c r="C275" s="32" t="str">
        <f t="shared" si="34"/>
        <v/>
      </c>
      <c r="D275" s="33" t="str">
        <f t="shared" si="36"/>
        <v/>
      </c>
      <c r="E275" s="33" t="str">
        <f t="shared" si="35"/>
        <v/>
      </c>
      <c r="F275" s="33" t="str">
        <f t="shared" si="37"/>
        <v/>
      </c>
      <c r="G275" s="33" t="str">
        <f t="shared" si="38"/>
        <v/>
      </c>
      <c r="H275" s="33" t="str">
        <f t="shared" si="39"/>
        <v/>
      </c>
      <c r="I275" s="33" t="str">
        <f t="shared" si="40"/>
        <v/>
      </c>
      <c r="J275" s="34"/>
      <c r="K275" s="39"/>
      <c r="L275" s="36" t="str">
        <f t="shared" si="41"/>
        <v/>
      </c>
      <c r="M275" s="38"/>
      <c r="N275" s="38"/>
      <c r="O275" s="38"/>
    </row>
    <row r="276" spans="1:15" x14ac:dyDescent="0.2">
      <c r="A276" s="1">
        <v>259</v>
      </c>
      <c r="C276" s="32" t="str">
        <f t="shared" si="34"/>
        <v/>
      </c>
      <c r="D276" s="33" t="str">
        <f t="shared" si="36"/>
        <v/>
      </c>
      <c r="E276" s="33" t="str">
        <f t="shared" si="35"/>
        <v/>
      </c>
      <c r="F276" s="33" t="str">
        <f t="shared" si="37"/>
        <v/>
      </c>
      <c r="G276" s="33" t="str">
        <f t="shared" si="38"/>
        <v/>
      </c>
      <c r="H276" s="33" t="str">
        <f t="shared" si="39"/>
        <v/>
      </c>
      <c r="I276" s="33" t="str">
        <f t="shared" si="40"/>
        <v/>
      </c>
      <c r="J276" s="34"/>
      <c r="K276" s="39"/>
      <c r="L276" s="36" t="str">
        <f t="shared" si="41"/>
        <v/>
      </c>
      <c r="M276" s="38"/>
      <c r="N276" s="38"/>
      <c r="O276" s="38"/>
    </row>
    <row r="277" spans="1:15" x14ac:dyDescent="0.2">
      <c r="A277" s="1">
        <v>260</v>
      </c>
      <c r="C277" s="32" t="str">
        <f t="shared" si="34"/>
        <v/>
      </c>
      <c r="D277" s="33" t="str">
        <f t="shared" si="36"/>
        <v/>
      </c>
      <c r="E277" s="33" t="str">
        <f t="shared" si="35"/>
        <v/>
      </c>
      <c r="F277" s="33" t="str">
        <f t="shared" si="37"/>
        <v/>
      </c>
      <c r="G277" s="33" t="str">
        <f t="shared" si="38"/>
        <v/>
      </c>
      <c r="H277" s="33" t="str">
        <f t="shared" si="39"/>
        <v/>
      </c>
      <c r="I277" s="33" t="str">
        <f t="shared" si="40"/>
        <v/>
      </c>
      <c r="J277" s="34"/>
      <c r="K277" s="39"/>
      <c r="L277" s="36" t="str">
        <f t="shared" si="41"/>
        <v/>
      </c>
      <c r="M277" s="38"/>
      <c r="N277" s="38"/>
      <c r="O277" s="38"/>
    </row>
    <row r="278" spans="1:15" x14ac:dyDescent="0.2">
      <c r="A278" s="1">
        <v>261</v>
      </c>
      <c r="C278" s="32" t="str">
        <f t="shared" si="34"/>
        <v/>
      </c>
      <c r="D278" s="33" t="str">
        <f t="shared" si="36"/>
        <v/>
      </c>
      <c r="E278" s="33" t="str">
        <f t="shared" si="35"/>
        <v/>
      </c>
      <c r="F278" s="33" t="str">
        <f t="shared" si="37"/>
        <v/>
      </c>
      <c r="G278" s="33" t="str">
        <f t="shared" si="38"/>
        <v/>
      </c>
      <c r="H278" s="33" t="str">
        <f t="shared" si="39"/>
        <v/>
      </c>
      <c r="I278" s="33" t="str">
        <f t="shared" si="40"/>
        <v/>
      </c>
      <c r="J278" s="34"/>
      <c r="K278" s="39"/>
      <c r="L278" s="36" t="str">
        <f t="shared" si="41"/>
        <v/>
      </c>
      <c r="M278" s="38"/>
      <c r="N278" s="38"/>
      <c r="O278" s="38"/>
    </row>
    <row r="279" spans="1:15" x14ac:dyDescent="0.2">
      <c r="A279" s="1">
        <v>262</v>
      </c>
      <c r="C279" s="32" t="str">
        <f t="shared" si="34"/>
        <v/>
      </c>
      <c r="D279" s="33" t="str">
        <f t="shared" si="36"/>
        <v/>
      </c>
      <c r="E279" s="33" t="str">
        <f t="shared" si="35"/>
        <v/>
      </c>
      <c r="F279" s="33" t="str">
        <f t="shared" si="37"/>
        <v/>
      </c>
      <c r="G279" s="33" t="str">
        <f t="shared" si="38"/>
        <v/>
      </c>
      <c r="H279" s="33" t="str">
        <f t="shared" si="39"/>
        <v/>
      </c>
      <c r="I279" s="33" t="str">
        <f t="shared" si="40"/>
        <v/>
      </c>
      <c r="J279" s="34"/>
      <c r="K279" s="39"/>
      <c r="L279" s="36" t="str">
        <f t="shared" si="41"/>
        <v/>
      </c>
      <c r="M279" s="38"/>
      <c r="N279" s="38"/>
      <c r="O279" s="38"/>
    </row>
    <row r="280" spans="1:15" x14ac:dyDescent="0.2">
      <c r="A280" s="1">
        <v>263</v>
      </c>
      <c r="C280" s="32" t="str">
        <f t="shared" si="34"/>
        <v/>
      </c>
      <c r="D280" s="33" t="str">
        <f t="shared" si="36"/>
        <v/>
      </c>
      <c r="E280" s="33" t="str">
        <f t="shared" si="35"/>
        <v/>
      </c>
      <c r="F280" s="33" t="str">
        <f t="shared" si="37"/>
        <v/>
      </c>
      <c r="G280" s="33" t="str">
        <f t="shared" si="38"/>
        <v/>
      </c>
      <c r="H280" s="33" t="str">
        <f t="shared" si="39"/>
        <v/>
      </c>
      <c r="I280" s="33" t="str">
        <f t="shared" si="40"/>
        <v/>
      </c>
      <c r="J280" s="34"/>
      <c r="K280" s="39"/>
      <c r="L280" s="36" t="str">
        <f t="shared" si="41"/>
        <v/>
      </c>
      <c r="M280" s="38"/>
      <c r="N280" s="38"/>
      <c r="O280" s="38"/>
    </row>
    <row r="281" spans="1:15" x14ac:dyDescent="0.2">
      <c r="A281" s="1">
        <v>264</v>
      </c>
      <c r="C281" s="32" t="str">
        <f t="shared" si="34"/>
        <v/>
      </c>
      <c r="D281" s="33" t="str">
        <f t="shared" si="36"/>
        <v/>
      </c>
      <c r="E281" s="33" t="str">
        <f t="shared" si="35"/>
        <v/>
      </c>
      <c r="F281" s="33" t="str">
        <f t="shared" si="37"/>
        <v/>
      </c>
      <c r="G281" s="33" t="str">
        <f t="shared" si="38"/>
        <v/>
      </c>
      <c r="H281" s="33" t="str">
        <f t="shared" si="39"/>
        <v/>
      </c>
      <c r="I281" s="33" t="str">
        <f t="shared" si="40"/>
        <v/>
      </c>
      <c r="J281" s="34"/>
      <c r="K281" s="39"/>
      <c r="L281" s="36" t="str">
        <f t="shared" si="41"/>
        <v/>
      </c>
      <c r="M281" s="38"/>
      <c r="N281" s="38"/>
      <c r="O281" s="38"/>
    </row>
    <row r="282" spans="1:15" x14ac:dyDescent="0.2">
      <c r="A282" s="1">
        <v>265</v>
      </c>
      <c r="C282" s="32" t="str">
        <f t="shared" si="34"/>
        <v/>
      </c>
      <c r="D282" s="33" t="str">
        <f t="shared" si="36"/>
        <v/>
      </c>
      <c r="E282" s="33" t="str">
        <f t="shared" si="35"/>
        <v/>
      </c>
      <c r="F282" s="33" t="str">
        <f t="shared" si="37"/>
        <v/>
      </c>
      <c r="G282" s="33" t="str">
        <f t="shared" si="38"/>
        <v/>
      </c>
      <c r="H282" s="33" t="str">
        <f t="shared" si="39"/>
        <v/>
      </c>
      <c r="I282" s="33" t="str">
        <f t="shared" si="40"/>
        <v/>
      </c>
      <c r="J282" s="34"/>
      <c r="K282" s="39"/>
      <c r="L282" s="36" t="str">
        <f t="shared" si="41"/>
        <v/>
      </c>
      <c r="M282" s="38"/>
      <c r="N282" s="38"/>
      <c r="O282" s="38"/>
    </row>
    <row r="283" spans="1:15" x14ac:dyDescent="0.2">
      <c r="A283" s="1">
        <v>266</v>
      </c>
      <c r="C283" s="32" t="str">
        <f t="shared" si="34"/>
        <v/>
      </c>
      <c r="D283" s="33" t="str">
        <f t="shared" si="36"/>
        <v/>
      </c>
      <c r="E283" s="33" t="str">
        <f t="shared" si="35"/>
        <v/>
      </c>
      <c r="F283" s="33" t="str">
        <f t="shared" si="37"/>
        <v/>
      </c>
      <c r="G283" s="33" t="str">
        <f t="shared" si="38"/>
        <v/>
      </c>
      <c r="H283" s="33" t="str">
        <f t="shared" si="39"/>
        <v/>
      </c>
      <c r="I283" s="33" t="str">
        <f t="shared" si="40"/>
        <v/>
      </c>
      <c r="J283" s="34"/>
      <c r="K283" s="39"/>
      <c r="L283" s="36" t="str">
        <f t="shared" si="41"/>
        <v/>
      </c>
      <c r="M283" s="38"/>
      <c r="N283" s="38"/>
      <c r="O283" s="38"/>
    </row>
    <row r="284" spans="1:15" x14ac:dyDescent="0.2">
      <c r="A284" s="1">
        <v>267</v>
      </c>
      <c r="C284" s="32" t="str">
        <f t="shared" ref="C284:C347" si="42">IF(E$6*E$9&lt;A284-1,"",A284)</f>
        <v/>
      </c>
      <c r="D284" s="33" t="str">
        <f t="shared" si="36"/>
        <v/>
      </c>
      <c r="E284" s="33" t="str">
        <f t="shared" ref="E284:E347" si="43">IF(C284&lt;&gt;"",D284*$E$10,"")</f>
        <v/>
      </c>
      <c r="F284" s="33" t="str">
        <f t="shared" si="37"/>
        <v/>
      </c>
      <c r="G284" s="33" t="str">
        <f t="shared" si="38"/>
        <v/>
      </c>
      <c r="H284" s="33" t="str">
        <f t="shared" si="39"/>
        <v/>
      </c>
      <c r="I284" s="33" t="str">
        <f t="shared" si="40"/>
        <v/>
      </c>
      <c r="J284" s="34"/>
      <c r="K284" s="39"/>
      <c r="L284" s="36" t="str">
        <f t="shared" si="41"/>
        <v/>
      </c>
      <c r="M284" s="38"/>
      <c r="N284" s="38"/>
      <c r="O284" s="38"/>
    </row>
    <row r="285" spans="1:15" x14ac:dyDescent="0.2">
      <c r="A285" s="1">
        <v>268</v>
      </c>
      <c r="C285" s="32" t="str">
        <f t="shared" si="42"/>
        <v/>
      </c>
      <c r="D285" s="33" t="str">
        <f t="shared" si="36"/>
        <v/>
      </c>
      <c r="E285" s="33" t="str">
        <f t="shared" si="43"/>
        <v/>
      </c>
      <c r="F285" s="33" t="str">
        <f t="shared" si="37"/>
        <v/>
      </c>
      <c r="G285" s="33" t="str">
        <f t="shared" si="38"/>
        <v/>
      </c>
      <c r="H285" s="33" t="str">
        <f t="shared" si="39"/>
        <v/>
      </c>
      <c r="I285" s="33" t="str">
        <f t="shared" si="40"/>
        <v/>
      </c>
      <c r="J285" s="34"/>
      <c r="K285" s="39"/>
      <c r="L285" s="36" t="str">
        <f t="shared" si="41"/>
        <v/>
      </c>
      <c r="M285" s="38"/>
      <c r="N285" s="38"/>
      <c r="O285" s="38"/>
    </row>
    <row r="286" spans="1:15" x14ac:dyDescent="0.2">
      <c r="A286" s="1">
        <v>269</v>
      </c>
      <c r="C286" s="32" t="str">
        <f t="shared" si="42"/>
        <v/>
      </c>
      <c r="D286" s="33" t="str">
        <f t="shared" si="36"/>
        <v/>
      </c>
      <c r="E286" s="33" t="str">
        <f t="shared" si="43"/>
        <v/>
      </c>
      <c r="F286" s="33" t="str">
        <f t="shared" si="37"/>
        <v/>
      </c>
      <c r="G286" s="33" t="str">
        <f t="shared" si="38"/>
        <v/>
      </c>
      <c r="H286" s="33" t="str">
        <f t="shared" si="39"/>
        <v/>
      </c>
      <c r="I286" s="33" t="str">
        <f t="shared" si="40"/>
        <v/>
      </c>
      <c r="J286" s="34"/>
      <c r="K286" s="39"/>
      <c r="L286" s="36" t="str">
        <f t="shared" si="41"/>
        <v/>
      </c>
      <c r="M286" s="38"/>
      <c r="N286" s="38"/>
      <c r="O286" s="38"/>
    </row>
    <row r="287" spans="1:15" x14ac:dyDescent="0.2">
      <c r="A287" s="1">
        <v>270</v>
      </c>
      <c r="C287" s="32" t="str">
        <f t="shared" si="42"/>
        <v/>
      </c>
      <c r="D287" s="33" t="str">
        <f t="shared" si="36"/>
        <v/>
      </c>
      <c r="E287" s="33" t="str">
        <f t="shared" si="43"/>
        <v/>
      </c>
      <c r="F287" s="33" t="str">
        <f t="shared" si="37"/>
        <v/>
      </c>
      <c r="G287" s="33" t="str">
        <f t="shared" si="38"/>
        <v/>
      </c>
      <c r="H287" s="33" t="str">
        <f t="shared" si="39"/>
        <v/>
      </c>
      <c r="I287" s="33" t="str">
        <f t="shared" si="40"/>
        <v/>
      </c>
      <c r="J287" s="34"/>
      <c r="K287" s="39"/>
      <c r="L287" s="36" t="str">
        <f t="shared" si="41"/>
        <v/>
      </c>
      <c r="M287" s="38"/>
      <c r="N287" s="38"/>
      <c r="O287" s="38"/>
    </row>
    <row r="288" spans="1:15" x14ac:dyDescent="0.2">
      <c r="A288" s="1">
        <v>271</v>
      </c>
      <c r="C288" s="32" t="str">
        <f t="shared" si="42"/>
        <v/>
      </c>
      <c r="D288" s="33" t="str">
        <f t="shared" si="36"/>
        <v/>
      </c>
      <c r="E288" s="33" t="str">
        <f t="shared" si="43"/>
        <v/>
      </c>
      <c r="F288" s="33" t="str">
        <f t="shared" si="37"/>
        <v/>
      </c>
      <c r="G288" s="33" t="str">
        <f t="shared" si="38"/>
        <v/>
      </c>
      <c r="H288" s="33" t="str">
        <f t="shared" si="39"/>
        <v/>
      </c>
      <c r="I288" s="33" t="str">
        <f t="shared" si="40"/>
        <v/>
      </c>
      <c r="J288" s="34"/>
      <c r="K288" s="39"/>
      <c r="L288" s="36" t="str">
        <f t="shared" si="41"/>
        <v/>
      </c>
      <c r="M288" s="38"/>
      <c r="N288" s="38"/>
      <c r="O288" s="38"/>
    </row>
    <row r="289" spans="1:15" x14ac:dyDescent="0.2">
      <c r="A289" s="1">
        <v>272</v>
      </c>
      <c r="C289" s="32" t="str">
        <f t="shared" si="42"/>
        <v/>
      </c>
      <c r="D289" s="33" t="str">
        <f t="shared" si="36"/>
        <v/>
      </c>
      <c r="E289" s="33" t="str">
        <f t="shared" si="43"/>
        <v/>
      </c>
      <c r="F289" s="33" t="str">
        <f t="shared" si="37"/>
        <v/>
      </c>
      <c r="G289" s="33" t="str">
        <f t="shared" si="38"/>
        <v/>
      </c>
      <c r="H289" s="33" t="str">
        <f t="shared" si="39"/>
        <v/>
      </c>
      <c r="I289" s="33" t="str">
        <f t="shared" si="40"/>
        <v/>
      </c>
      <c r="J289" s="34"/>
      <c r="K289" s="39"/>
      <c r="L289" s="36" t="str">
        <f t="shared" si="41"/>
        <v/>
      </c>
      <c r="M289" s="38"/>
      <c r="N289" s="38"/>
      <c r="O289" s="38"/>
    </row>
    <row r="290" spans="1:15" x14ac:dyDescent="0.2">
      <c r="A290" s="1">
        <v>273</v>
      </c>
      <c r="C290" s="32" t="str">
        <f t="shared" si="42"/>
        <v/>
      </c>
      <c r="D290" s="33" t="str">
        <f t="shared" si="36"/>
        <v/>
      </c>
      <c r="E290" s="33" t="str">
        <f t="shared" si="43"/>
        <v/>
      </c>
      <c r="F290" s="33" t="str">
        <f t="shared" si="37"/>
        <v/>
      </c>
      <c r="G290" s="33" t="str">
        <f t="shared" si="38"/>
        <v/>
      </c>
      <c r="H290" s="33" t="str">
        <f t="shared" si="39"/>
        <v/>
      </c>
      <c r="I290" s="33" t="str">
        <f t="shared" si="40"/>
        <v/>
      </c>
      <c r="J290" s="34"/>
      <c r="K290" s="39"/>
      <c r="L290" s="36" t="str">
        <f t="shared" si="41"/>
        <v/>
      </c>
      <c r="M290" s="38"/>
      <c r="N290" s="38"/>
      <c r="O290" s="38"/>
    </row>
    <row r="291" spans="1:15" x14ac:dyDescent="0.2">
      <c r="A291" s="1">
        <v>274</v>
      </c>
      <c r="C291" s="32" t="str">
        <f t="shared" si="42"/>
        <v/>
      </c>
      <c r="D291" s="33" t="str">
        <f t="shared" si="36"/>
        <v/>
      </c>
      <c r="E291" s="33" t="str">
        <f t="shared" si="43"/>
        <v/>
      </c>
      <c r="F291" s="33" t="str">
        <f t="shared" si="37"/>
        <v/>
      </c>
      <c r="G291" s="33" t="str">
        <f t="shared" si="38"/>
        <v/>
      </c>
      <c r="H291" s="33" t="str">
        <f t="shared" si="39"/>
        <v/>
      </c>
      <c r="I291" s="33" t="str">
        <f t="shared" si="40"/>
        <v/>
      </c>
      <c r="J291" s="34"/>
      <c r="K291" s="39"/>
      <c r="L291" s="36" t="str">
        <f t="shared" si="41"/>
        <v/>
      </c>
      <c r="M291" s="38"/>
      <c r="N291" s="38"/>
      <c r="O291" s="38"/>
    </row>
    <row r="292" spans="1:15" x14ac:dyDescent="0.2">
      <c r="A292" s="1">
        <v>275</v>
      </c>
      <c r="C292" s="32" t="str">
        <f t="shared" si="42"/>
        <v/>
      </c>
      <c r="D292" s="33" t="str">
        <f t="shared" si="36"/>
        <v/>
      </c>
      <c r="E292" s="33" t="str">
        <f t="shared" si="43"/>
        <v/>
      </c>
      <c r="F292" s="33" t="str">
        <f t="shared" si="37"/>
        <v/>
      </c>
      <c r="G292" s="33" t="str">
        <f t="shared" si="38"/>
        <v/>
      </c>
      <c r="H292" s="33" t="str">
        <f t="shared" si="39"/>
        <v/>
      </c>
      <c r="I292" s="33" t="str">
        <f t="shared" si="40"/>
        <v/>
      </c>
      <c r="J292" s="34"/>
      <c r="K292" s="39"/>
      <c r="L292" s="36" t="str">
        <f t="shared" si="41"/>
        <v/>
      </c>
      <c r="M292" s="38"/>
      <c r="N292" s="38"/>
      <c r="O292" s="38"/>
    </row>
    <row r="293" spans="1:15" x14ac:dyDescent="0.2">
      <c r="A293" s="1">
        <v>276</v>
      </c>
      <c r="C293" s="32" t="str">
        <f t="shared" si="42"/>
        <v/>
      </c>
      <c r="D293" s="33" t="str">
        <f t="shared" si="36"/>
        <v/>
      </c>
      <c r="E293" s="33" t="str">
        <f t="shared" si="43"/>
        <v/>
      </c>
      <c r="F293" s="33" t="str">
        <f t="shared" si="37"/>
        <v/>
      </c>
      <c r="G293" s="33" t="str">
        <f t="shared" si="38"/>
        <v/>
      </c>
      <c r="H293" s="33" t="str">
        <f t="shared" si="39"/>
        <v/>
      </c>
      <c r="I293" s="33" t="str">
        <f t="shared" si="40"/>
        <v/>
      </c>
      <c r="J293" s="34"/>
      <c r="K293" s="39"/>
      <c r="L293" s="36" t="str">
        <f t="shared" si="41"/>
        <v/>
      </c>
      <c r="M293" s="38"/>
      <c r="N293" s="38"/>
      <c r="O293" s="38"/>
    </row>
    <row r="294" spans="1:15" x14ac:dyDescent="0.2">
      <c r="A294" s="1">
        <v>277</v>
      </c>
      <c r="C294" s="32" t="str">
        <f t="shared" si="42"/>
        <v/>
      </c>
      <c r="D294" s="33" t="str">
        <f t="shared" si="36"/>
        <v/>
      </c>
      <c r="E294" s="33" t="str">
        <f t="shared" si="43"/>
        <v/>
      </c>
      <c r="F294" s="33" t="str">
        <f t="shared" si="37"/>
        <v/>
      </c>
      <c r="G294" s="33" t="str">
        <f t="shared" si="38"/>
        <v/>
      </c>
      <c r="H294" s="33" t="str">
        <f t="shared" si="39"/>
        <v/>
      </c>
      <c r="I294" s="33" t="str">
        <f t="shared" si="40"/>
        <v/>
      </c>
      <c r="J294" s="34"/>
      <c r="K294" s="39"/>
      <c r="L294" s="36" t="str">
        <f t="shared" si="41"/>
        <v/>
      </c>
      <c r="M294" s="38"/>
      <c r="N294" s="38"/>
      <c r="O294" s="38"/>
    </row>
    <row r="295" spans="1:15" x14ac:dyDescent="0.2">
      <c r="A295" s="1">
        <v>278</v>
      </c>
      <c r="C295" s="32" t="str">
        <f t="shared" si="42"/>
        <v/>
      </c>
      <c r="D295" s="33" t="str">
        <f t="shared" si="36"/>
        <v/>
      </c>
      <c r="E295" s="33" t="str">
        <f t="shared" si="43"/>
        <v/>
      </c>
      <c r="F295" s="33" t="str">
        <f t="shared" si="37"/>
        <v/>
      </c>
      <c r="G295" s="33" t="str">
        <f t="shared" si="38"/>
        <v/>
      </c>
      <c r="H295" s="33" t="str">
        <f t="shared" si="39"/>
        <v/>
      </c>
      <c r="I295" s="33" t="str">
        <f t="shared" si="40"/>
        <v/>
      </c>
      <c r="J295" s="34"/>
      <c r="K295" s="39"/>
      <c r="L295" s="36" t="str">
        <f t="shared" si="41"/>
        <v/>
      </c>
      <c r="M295" s="38"/>
      <c r="N295" s="38"/>
      <c r="O295" s="38"/>
    </row>
    <row r="296" spans="1:15" x14ac:dyDescent="0.2">
      <c r="A296" s="1">
        <v>279</v>
      </c>
      <c r="C296" s="32" t="str">
        <f t="shared" si="42"/>
        <v/>
      </c>
      <c r="D296" s="33" t="str">
        <f t="shared" si="36"/>
        <v/>
      </c>
      <c r="E296" s="33" t="str">
        <f t="shared" si="43"/>
        <v/>
      </c>
      <c r="F296" s="33" t="str">
        <f t="shared" si="37"/>
        <v/>
      </c>
      <c r="G296" s="33" t="str">
        <f t="shared" si="38"/>
        <v/>
      </c>
      <c r="H296" s="33" t="str">
        <f t="shared" si="39"/>
        <v/>
      </c>
      <c r="I296" s="33" t="str">
        <f t="shared" si="40"/>
        <v/>
      </c>
      <c r="J296" s="34"/>
      <c r="K296" s="39"/>
      <c r="L296" s="36" t="str">
        <f t="shared" si="41"/>
        <v/>
      </c>
      <c r="M296" s="38"/>
      <c r="N296" s="38"/>
      <c r="O296" s="38"/>
    </row>
    <row r="297" spans="1:15" x14ac:dyDescent="0.2">
      <c r="A297" s="1">
        <v>280</v>
      </c>
      <c r="C297" s="32" t="str">
        <f t="shared" si="42"/>
        <v/>
      </c>
      <c r="D297" s="33" t="str">
        <f t="shared" si="36"/>
        <v/>
      </c>
      <c r="E297" s="33" t="str">
        <f t="shared" si="43"/>
        <v/>
      </c>
      <c r="F297" s="33" t="str">
        <f t="shared" si="37"/>
        <v/>
      </c>
      <c r="G297" s="33" t="str">
        <f t="shared" si="38"/>
        <v/>
      </c>
      <c r="H297" s="33" t="str">
        <f t="shared" si="39"/>
        <v/>
      </c>
      <c r="I297" s="33" t="str">
        <f t="shared" si="40"/>
        <v/>
      </c>
      <c r="J297" s="34"/>
      <c r="K297" s="39"/>
      <c r="L297" s="36" t="str">
        <f t="shared" si="41"/>
        <v/>
      </c>
      <c r="M297" s="38"/>
      <c r="N297" s="38"/>
      <c r="O297" s="38"/>
    </row>
    <row r="298" spans="1:15" x14ac:dyDescent="0.2">
      <c r="A298" s="1">
        <v>281</v>
      </c>
      <c r="C298" s="32" t="str">
        <f t="shared" si="42"/>
        <v/>
      </c>
      <c r="D298" s="33" t="str">
        <f t="shared" si="36"/>
        <v/>
      </c>
      <c r="E298" s="33" t="str">
        <f t="shared" si="43"/>
        <v/>
      </c>
      <c r="F298" s="33" t="str">
        <f t="shared" si="37"/>
        <v/>
      </c>
      <c r="G298" s="33" t="str">
        <f t="shared" si="38"/>
        <v/>
      </c>
      <c r="H298" s="33" t="str">
        <f t="shared" si="39"/>
        <v/>
      </c>
      <c r="I298" s="33" t="str">
        <f t="shared" si="40"/>
        <v/>
      </c>
      <c r="J298" s="34"/>
      <c r="K298" s="39"/>
      <c r="L298" s="36" t="str">
        <f t="shared" si="41"/>
        <v/>
      </c>
      <c r="M298" s="38"/>
      <c r="N298" s="38"/>
      <c r="O298" s="38"/>
    </row>
    <row r="299" spans="1:15" x14ac:dyDescent="0.2">
      <c r="A299" s="1">
        <v>282</v>
      </c>
      <c r="C299" s="32" t="str">
        <f t="shared" si="42"/>
        <v/>
      </c>
      <c r="D299" s="33" t="str">
        <f t="shared" si="36"/>
        <v/>
      </c>
      <c r="E299" s="33" t="str">
        <f t="shared" si="43"/>
        <v/>
      </c>
      <c r="F299" s="33" t="str">
        <f t="shared" si="37"/>
        <v/>
      </c>
      <c r="G299" s="33" t="str">
        <f t="shared" si="38"/>
        <v/>
      </c>
      <c r="H299" s="33" t="str">
        <f t="shared" si="39"/>
        <v/>
      </c>
      <c r="I299" s="33" t="str">
        <f t="shared" si="40"/>
        <v/>
      </c>
      <c r="J299" s="34"/>
      <c r="K299" s="39"/>
      <c r="L299" s="36" t="str">
        <f t="shared" si="41"/>
        <v/>
      </c>
      <c r="M299" s="38"/>
      <c r="N299" s="38"/>
      <c r="O299" s="38"/>
    </row>
    <row r="300" spans="1:15" x14ac:dyDescent="0.2">
      <c r="A300" s="1">
        <v>283</v>
      </c>
      <c r="C300" s="32" t="str">
        <f t="shared" si="42"/>
        <v/>
      </c>
      <c r="D300" s="33" t="str">
        <f t="shared" si="36"/>
        <v/>
      </c>
      <c r="E300" s="33" t="str">
        <f t="shared" si="43"/>
        <v/>
      </c>
      <c r="F300" s="33" t="str">
        <f t="shared" si="37"/>
        <v/>
      </c>
      <c r="G300" s="33" t="str">
        <f t="shared" si="38"/>
        <v/>
      </c>
      <c r="H300" s="33" t="str">
        <f t="shared" si="39"/>
        <v/>
      </c>
      <c r="I300" s="33" t="str">
        <f t="shared" si="40"/>
        <v/>
      </c>
      <c r="J300" s="34"/>
      <c r="K300" s="39"/>
      <c r="L300" s="36" t="str">
        <f t="shared" si="41"/>
        <v/>
      </c>
      <c r="M300" s="38"/>
      <c r="N300" s="38"/>
      <c r="O300" s="38"/>
    </row>
    <row r="301" spans="1:15" x14ac:dyDescent="0.2">
      <c r="A301" s="1">
        <v>284</v>
      </c>
      <c r="C301" s="32" t="str">
        <f t="shared" si="42"/>
        <v/>
      </c>
      <c r="D301" s="33" t="str">
        <f t="shared" si="36"/>
        <v/>
      </c>
      <c r="E301" s="33" t="str">
        <f t="shared" si="43"/>
        <v/>
      </c>
      <c r="F301" s="33" t="str">
        <f t="shared" si="37"/>
        <v/>
      </c>
      <c r="G301" s="33" t="str">
        <f t="shared" si="38"/>
        <v/>
      </c>
      <c r="H301" s="33" t="str">
        <f t="shared" si="39"/>
        <v/>
      </c>
      <c r="I301" s="33" t="str">
        <f t="shared" si="40"/>
        <v/>
      </c>
      <c r="J301" s="34"/>
      <c r="K301" s="39"/>
      <c r="L301" s="36" t="str">
        <f t="shared" si="41"/>
        <v/>
      </c>
      <c r="M301" s="38"/>
      <c r="N301" s="38"/>
      <c r="O301" s="38"/>
    </row>
    <row r="302" spans="1:15" x14ac:dyDescent="0.2">
      <c r="A302" s="1">
        <v>285</v>
      </c>
      <c r="C302" s="32" t="str">
        <f t="shared" si="42"/>
        <v/>
      </c>
      <c r="D302" s="33" t="str">
        <f t="shared" si="36"/>
        <v/>
      </c>
      <c r="E302" s="33" t="str">
        <f t="shared" si="43"/>
        <v/>
      </c>
      <c r="F302" s="33" t="str">
        <f t="shared" si="37"/>
        <v/>
      </c>
      <c r="G302" s="33" t="str">
        <f t="shared" si="38"/>
        <v/>
      </c>
      <c r="H302" s="33" t="str">
        <f t="shared" si="39"/>
        <v/>
      </c>
      <c r="I302" s="33" t="str">
        <f t="shared" si="40"/>
        <v/>
      </c>
      <c r="J302" s="34"/>
      <c r="K302" s="39"/>
      <c r="L302" s="36" t="str">
        <f t="shared" si="41"/>
        <v/>
      </c>
      <c r="M302" s="38"/>
      <c r="N302" s="38"/>
      <c r="O302" s="38"/>
    </row>
    <row r="303" spans="1:15" x14ac:dyDescent="0.2">
      <c r="A303" s="1">
        <v>286</v>
      </c>
      <c r="C303" s="32" t="str">
        <f t="shared" si="42"/>
        <v/>
      </c>
      <c r="D303" s="33" t="str">
        <f t="shared" si="36"/>
        <v/>
      </c>
      <c r="E303" s="33" t="str">
        <f t="shared" si="43"/>
        <v/>
      </c>
      <c r="F303" s="33" t="str">
        <f t="shared" si="37"/>
        <v/>
      </c>
      <c r="G303" s="33" t="str">
        <f t="shared" si="38"/>
        <v/>
      </c>
      <c r="H303" s="33" t="str">
        <f t="shared" si="39"/>
        <v/>
      </c>
      <c r="I303" s="33" t="str">
        <f t="shared" si="40"/>
        <v/>
      </c>
      <c r="J303" s="34"/>
      <c r="K303" s="39"/>
      <c r="L303" s="36" t="str">
        <f t="shared" si="41"/>
        <v/>
      </c>
      <c r="M303" s="38"/>
      <c r="N303" s="38"/>
      <c r="O303" s="38"/>
    </row>
    <row r="304" spans="1:15" x14ac:dyDescent="0.2">
      <c r="A304" s="1">
        <v>287</v>
      </c>
      <c r="C304" s="32" t="str">
        <f t="shared" si="42"/>
        <v/>
      </c>
      <c r="D304" s="33" t="str">
        <f t="shared" si="36"/>
        <v/>
      </c>
      <c r="E304" s="33" t="str">
        <f t="shared" si="43"/>
        <v/>
      </c>
      <c r="F304" s="33" t="str">
        <f t="shared" si="37"/>
        <v/>
      </c>
      <c r="G304" s="33" t="str">
        <f t="shared" si="38"/>
        <v/>
      </c>
      <c r="H304" s="33" t="str">
        <f t="shared" si="39"/>
        <v/>
      </c>
      <c r="I304" s="33" t="str">
        <f t="shared" si="40"/>
        <v/>
      </c>
      <c r="J304" s="34"/>
      <c r="K304" s="39"/>
      <c r="L304" s="36" t="str">
        <f t="shared" si="41"/>
        <v/>
      </c>
      <c r="M304" s="38"/>
      <c r="N304" s="38"/>
      <c r="O304" s="38"/>
    </row>
    <row r="305" spans="1:15" x14ac:dyDescent="0.2">
      <c r="A305" s="1">
        <v>288</v>
      </c>
      <c r="C305" s="32" t="str">
        <f t="shared" si="42"/>
        <v/>
      </c>
      <c r="D305" s="33" t="str">
        <f t="shared" si="36"/>
        <v/>
      </c>
      <c r="E305" s="33" t="str">
        <f t="shared" si="43"/>
        <v/>
      </c>
      <c r="F305" s="33" t="str">
        <f t="shared" si="37"/>
        <v/>
      </c>
      <c r="G305" s="33" t="str">
        <f t="shared" si="38"/>
        <v/>
      </c>
      <c r="H305" s="33" t="str">
        <f t="shared" si="39"/>
        <v/>
      </c>
      <c r="I305" s="33" t="str">
        <f t="shared" si="40"/>
        <v/>
      </c>
      <c r="J305" s="34"/>
      <c r="K305" s="39"/>
      <c r="L305" s="36" t="str">
        <f t="shared" si="41"/>
        <v/>
      </c>
      <c r="M305" s="38"/>
      <c r="N305" s="38"/>
      <c r="O305" s="38"/>
    </row>
    <row r="306" spans="1:15" x14ac:dyDescent="0.2">
      <c r="A306" s="1">
        <v>289</v>
      </c>
      <c r="C306" s="32" t="str">
        <f t="shared" si="42"/>
        <v/>
      </c>
      <c r="D306" s="33" t="str">
        <f t="shared" si="36"/>
        <v/>
      </c>
      <c r="E306" s="33" t="str">
        <f t="shared" si="43"/>
        <v/>
      </c>
      <c r="F306" s="33" t="str">
        <f t="shared" si="37"/>
        <v/>
      </c>
      <c r="G306" s="33" t="str">
        <f t="shared" si="38"/>
        <v/>
      </c>
      <c r="H306" s="33" t="str">
        <f t="shared" si="39"/>
        <v/>
      </c>
      <c r="I306" s="33" t="str">
        <f t="shared" si="40"/>
        <v/>
      </c>
      <c r="J306" s="34"/>
      <c r="K306" s="39"/>
      <c r="L306" s="36" t="str">
        <f t="shared" si="41"/>
        <v/>
      </c>
      <c r="M306" s="38"/>
      <c r="N306" s="38"/>
      <c r="O306" s="38"/>
    </row>
    <row r="307" spans="1:15" x14ac:dyDescent="0.2">
      <c r="A307" s="1">
        <v>290</v>
      </c>
      <c r="C307" s="32" t="str">
        <f t="shared" si="42"/>
        <v/>
      </c>
      <c r="D307" s="33" t="str">
        <f t="shared" si="36"/>
        <v/>
      </c>
      <c r="E307" s="33" t="str">
        <f t="shared" si="43"/>
        <v/>
      </c>
      <c r="F307" s="33" t="str">
        <f t="shared" si="37"/>
        <v/>
      </c>
      <c r="G307" s="33" t="str">
        <f t="shared" si="38"/>
        <v/>
      </c>
      <c r="H307" s="33" t="str">
        <f t="shared" si="39"/>
        <v/>
      </c>
      <c r="I307" s="33" t="str">
        <f t="shared" si="40"/>
        <v/>
      </c>
      <c r="J307" s="34"/>
      <c r="K307" s="39"/>
      <c r="L307" s="36" t="str">
        <f t="shared" si="41"/>
        <v/>
      </c>
      <c r="M307" s="38"/>
      <c r="N307" s="38"/>
      <c r="O307" s="38"/>
    </row>
    <row r="308" spans="1:15" x14ac:dyDescent="0.2">
      <c r="A308" s="1">
        <v>291</v>
      </c>
      <c r="C308" s="32" t="str">
        <f t="shared" si="42"/>
        <v/>
      </c>
      <c r="D308" s="33" t="str">
        <f t="shared" si="36"/>
        <v/>
      </c>
      <c r="E308" s="33" t="str">
        <f t="shared" si="43"/>
        <v/>
      </c>
      <c r="F308" s="33" t="str">
        <f t="shared" si="37"/>
        <v/>
      </c>
      <c r="G308" s="33" t="str">
        <f t="shared" si="38"/>
        <v/>
      </c>
      <c r="H308" s="33" t="str">
        <f t="shared" si="39"/>
        <v/>
      </c>
      <c r="I308" s="33" t="str">
        <f t="shared" si="40"/>
        <v/>
      </c>
      <c r="J308" s="34"/>
      <c r="K308" s="39"/>
      <c r="L308" s="36" t="str">
        <f t="shared" si="41"/>
        <v/>
      </c>
      <c r="M308" s="38"/>
      <c r="N308" s="38"/>
      <c r="O308" s="38"/>
    </row>
    <row r="309" spans="1:15" x14ac:dyDescent="0.2">
      <c r="A309" s="1">
        <v>292</v>
      </c>
      <c r="C309" s="32" t="str">
        <f t="shared" si="42"/>
        <v/>
      </c>
      <c r="D309" s="33" t="str">
        <f t="shared" si="36"/>
        <v/>
      </c>
      <c r="E309" s="33" t="str">
        <f t="shared" si="43"/>
        <v/>
      </c>
      <c r="F309" s="33" t="str">
        <f t="shared" si="37"/>
        <v/>
      </c>
      <c r="G309" s="33" t="str">
        <f t="shared" si="38"/>
        <v/>
      </c>
      <c r="H309" s="33" t="str">
        <f t="shared" si="39"/>
        <v/>
      </c>
      <c r="I309" s="33" t="str">
        <f t="shared" si="40"/>
        <v/>
      </c>
      <c r="J309" s="34"/>
      <c r="K309" s="39"/>
      <c r="L309" s="36" t="str">
        <f t="shared" si="41"/>
        <v/>
      </c>
      <c r="M309" s="38"/>
      <c r="N309" s="38"/>
      <c r="O309" s="38"/>
    </row>
    <row r="310" spans="1:15" x14ac:dyDescent="0.2">
      <c r="A310" s="1">
        <v>293</v>
      </c>
      <c r="C310" s="32" t="str">
        <f t="shared" si="42"/>
        <v/>
      </c>
      <c r="D310" s="33" t="str">
        <f t="shared" si="36"/>
        <v/>
      </c>
      <c r="E310" s="33" t="str">
        <f t="shared" si="43"/>
        <v/>
      </c>
      <c r="F310" s="33" t="str">
        <f t="shared" si="37"/>
        <v/>
      </c>
      <c r="G310" s="33" t="str">
        <f t="shared" si="38"/>
        <v/>
      </c>
      <c r="H310" s="33" t="str">
        <f t="shared" si="39"/>
        <v/>
      </c>
      <c r="I310" s="33" t="str">
        <f t="shared" si="40"/>
        <v/>
      </c>
      <c r="J310" s="34"/>
      <c r="K310" s="39"/>
      <c r="L310" s="36" t="str">
        <f t="shared" si="41"/>
        <v/>
      </c>
      <c r="M310" s="38"/>
      <c r="N310" s="38"/>
      <c r="O310" s="38"/>
    </row>
    <row r="311" spans="1:15" x14ac:dyDescent="0.2">
      <c r="A311" s="1">
        <v>294</v>
      </c>
      <c r="C311" s="32" t="str">
        <f t="shared" si="42"/>
        <v/>
      </c>
      <c r="D311" s="33" t="str">
        <f t="shared" si="36"/>
        <v/>
      </c>
      <c r="E311" s="33" t="str">
        <f t="shared" si="43"/>
        <v/>
      </c>
      <c r="F311" s="33" t="str">
        <f t="shared" si="37"/>
        <v/>
      </c>
      <c r="G311" s="33" t="str">
        <f t="shared" si="38"/>
        <v/>
      </c>
      <c r="H311" s="33" t="str">
        <f t="shared" si="39"/>
        <v/>
      </c>
      <c r="I311" s="33" t="str">
        <f t="shared" si="40"/>
        <v/>
      </c>
      <c r="J311" s="34"/>
      <c r="K311" s="39"/>
      <c r="L311" s="36" t="str">
        <f t="shared" si="41"/>
        <v/>
      </c>
      <c r="M311" s="38"/>
      <c r="N311" s="38"/>
      <c r="O311" s="38"/>
    </row>
    <row r="312" spans="1:15" x14ac:dyDescent="0.2">
      <c r="A312" s="1">
        <v>295</v>
      </c>
      <c r="C312" s="32" t="str">
        <f t="shared" si="42"/>
        <v/>
      </c>
      <c r="D312" s="33" t="str">
        <f t="shared" si="36"/>
        <v/>
      </c>
      <c r="E312" s="33" t="str">
        <f t="shared" si="43"/>
        <v/>
      </c>
      <c r="F312" s="33" t="str">
        <f t="shared" si="37"/>
        <v/>
      </c>
      <c r="G312" s="33" t="str">
        <f t="shared" si="38"/>
        <v/>
      </c>
      <c r="H312" s="33" t="str">
        <f t="shared" si="39"/>
        <v/>
      </c>
      <c r="I312" s="33" t="str">
        <f t="shared" si="40"/>
        <v/>
      </c>
      <c r="J312" s="34"/>
      <c r="K312" s="39"/>
      <c r="L312" s="36" t="str">
        <f t="shared" si="41"/>
        <v/>
      </c>
      <c r="M312" s="38"/>
      <c r="N312" s="38"/>
      <c r="O312" s="38"/>
    </row>
    <row r="313" spans="1:15" x14ac:dyDescent="0.2">
      <c r="A313" s="1">
        <v>296</v>
      </c>
      <c r="C313" s="32" t="str">
        <f t="shared" si="42"/>
        <v/>
      </c>
      <c r="D313" s="33" t="str">
        <f t="shared" si="36"/>
        <v/>
      </c>
      <c r="E313" s="33" t="str">
        <f t="shared" si="43"/>
        <v/>
      </c>
      <c r="F313" s="33" t="str">
        <f t="shared" si="37"/>
        <v/>
      </c>
      <c r="G313" s="33" t="str">
        <f t="shared" si="38"/>
        <v/>
      </c>
      <c r="H313" s="33" t="str">
        <f t="shared" si="39"/>
        <v/>
      </c>
      <c r="I313" s="33" t="str">
        <f t="shared" si="40"/>
        <v/>
      </c>
      <c r="J313" s="34"/>
      <c r="K313" s="39"/>
      <c r="L313" s="36" t="str">
        <f t="shared" si="41"/>
        <v/>
      </c>
      <c r="M313" s="38"/>
      <c r="N313" s="38"/>
      <c r="O313" s="38"/>
    </row>
    <row r="314" spans="1:15" x14ac:dyDescent="0.2">
      <c r="A314" s="1">
        <v>297</v>
      </c>
      <c r="C314" s="32" t="str">
        <f t="shared" si="42"/>
        <v/>
      </c>
      <c r="D314" s="33" t="str">
        <f t="shared" si="36"/>
        <v/>
      </c>
      <c r="E314" s="33" t="str">
        <f t="shared" si="43"/>
        <v/>
      </c>
      <c r="F314" s="33" t="str">
        <f t="shared" si="37"/>
        <v/>
      </c>
      <c r="G314" s="33" t="str">
        <f t="shared" si="38"/>
        <v/>
      </c>
      <c r="H314" s="33" t="str">
        <f t="shared" si="39"/>
        <v/>
      </c>
      <c r="I314" s="33" t="str">
        <f t="shared" si="40"/>
        <v/>
      </c>
      <c r="J314" s="34"/>
      <c r="K314" s="39"/>
      <c r="L314" s="36" t="str">
        <f t="shared" si="41"/>
        <v/>
      </c>
      <c r="M314" s="38"/>
      <c r="N314" s="38"/>
      <c r="O314" s="38"/>
    </row>
    <row r="315" spans="1:15" x14ac:dyDescent="0.2">
      <c r="A315" s="1">
        <v>298</v>
      </c>
      <c r="C315" s="32" t="str">
        <f t="shared" si="42"/>
        <v/>
      </c>
      <c r="D315" s="33" t="str">
        <f t="shared" si="36"/>
        <v/>
      </c>
      <c r="E315" s="33" t="str">
        <f t="shared" si="43"/>
        <v/>
      </c>
      <c r="F315" s="33" t="str">
        <f t="shared" si="37"/>
        <v/>
      </c>
      <c r="G315" s="33" t="str">
        <f t="shared" si="38"/>
        <v/>
      </c>
      <c r="H315" s="33" t="str">
        <f t="shared" si="39"/>
        <v/>
      </c>
      <c r="I315" s="33" t="str">
        <f t="shared" si="40"/>
        <v/>
      </c>
      <c r="J315" s="34"/>
      <c r="K315" s="39"/>
      <c r="L315" s="36" t="str">
        <f t="shared" si="41"/>
        <v/>
      </c>
      <c r="M315" s="38"/>
      <c r="N315" s="38"/>
      <c r="O315" s="38"/>
    </row>
    <row r="316" spans="1:15" x14ac:dyDescent="0.2">
      <c r="A316" s="1">
        <v>299</v>
      </c>
      <c r="C316" s="32" t="str">
        <f t="shared" si="42"/>
        <v/>
      </c>
      <c r="D316" s="33" t="str">
        <f t="shared" si="36"/>
        <v/>
      </c>
      <c r="E316" s="33" t="str">
        <f t="shared" si="43"/>
        <v/>
      </c>
      <c r="F316" s="33" t="str">
        <f t="shared" si="37"/>
        <v/>
      </c>
      <c r="G316" s="33" t="str">
        <f t="shared" si="38"/>
        <v/>
      </c>
      <c r="H316" s="33" t="str">
        <f t="shared" si="39"/>
        <v/>
      </c>
      <c r="I316" s="33" t="str">
        <f t="shared" si="40"/>
        <v/>
      </c>
      <c r="J316" s="34"/>
      <c r="K316" s="39"/>
      <c r="L316" s="36" t="str">
        <f t="shared" si="41"/>
        <v/>
      </c>
      <c r="M316" s="38"/>
      <c r="N316" s="38"/>
      <c r="O316" s="38"/>
    </row>
    <row r="317" spans="1:15" x14ac:dyDescent="0.2">
      <c r="A317" s="1">
        <v>300</v>
      </c>
      <c r="C317" s="32" t="str">
        <f t="shared" si="42"/>
        <v/>
      </c>
      <c r="D317" s="33" t="str">
        <f t="shared" si="36"/>
        <v/>
      </c>
      <c r="E317" s="33" t="str">
        <f t="shared" si="43"/>
        <v/>
      </c>
      <c r="F317" s="33" t="str">
        <f t="shared" si="37"/>
        <v/>
      </c>
      <c r="G317" s="33" t="str">
        <f t="shared" si="38"/>
        <v/>
      </c>
      <c r="H317" s="33" t="str">
        <f t="shared" si="39"/>
        <v/>
      </c>
      <c r="I317" s="33" t="str">
        <f t="shared" si="40"/>
        <v/>
      </c>
      <c r="J317" s="34"/>
      <c r="K317" s="39"/>
      <c r="L317" s="36" t="str">
        <f t="shared" si="41"/>
        <v/>
      </c>
      <c r="M317" s="38"/>
      <c r="N317" s="38"/>
      <c r="O317" s="38"/>
    </row>
    <row r="318" spans="1:15" x14ac:dyDescent="0.2">
      <c r="A318" s="1">
        <v>301</v>
      </c>
      <c r="C318" s="32" t="str">
        <f t="shared" si="42"/>
        <v/>
      </c>
      <c r="D318" s="33" t="str">
        <f t="shared" si="36"/>
        <v/>
      </c>
      <c r="E318" s="33" t="str">
        <f t="shared" si="43"/>
        <v/>
      </c>
      <c r="F318" s="33" t="str">
        <f t="shared" si="37"/>
        <v/>
      </c>
      <c r="G318" s="33" t="str">
        <f t="shared" si="38"/>
        <v/>
      </c>
      <c r="H318" s="33" t="str">
        <f t="shared" si="39"/>
        <v/>
      </c>
      <c r="I318" s="33" t="str">
        <f t="shared" si="40"/>
        <v/>
      </c>
      <c r="J318" s="34"/>
      <c r="K318" s="39"/>
      <c r="L318" s="36" t="str">
        <f t="shared" si="41"/>
        <v/>
      </c>
      <c r="M318" s="38"/>
      <c r="N318" s="38"/>
      <c r="O318" s="38"/>
    </row>
    <row r="319" spans="1:15" x14ac:dyDescent="0.2">
      <c r="A319" s="1">
        <v>302</v>
      </c>
      <c r="C319" s="32" t="str">
        <f t="shared" si="42"/>
        <v/>
      </c>
      <c r="D319" s="33" t="str">
        <f t="shared" si="36"/>
        <v/>
      </c>
      <c r="E319" s="33" t="str">
        <f t="shared" si="43"/>
        <v/>
      </c>
      <c r="F319" s="33" t="str">
        <f t="shared" si="37"/>
        <v/>
      </c>
      <c r="G319" s="33" t="str">
        <f t="shared" si="38"/>
        <v/>
      </c>
      <c r="H319" s="33" t="str">
        <f t="shared" si="39"/>
        <v/>
      </c>
      <c r="I319" s="33" t="str">
        <f t="shared" si="40"/>
        <v/>
      </c>
      <c r="J319" s="34"/>
      <c r="K319" s="39"/>
      <c r="L319" s="36" t="str">
        <f t="shared" si="41"/>
        <v/>
      </c>
      <c r="M319" s="38"/>
      <c r="N319" s="38"/>
      <c r="O319" s="38"/>
    </row>
    <row r="320" spans="1:15" x14ac:dyDescent="0.2">
      <c r="A320" s="1">
        <v>303</v>
      </c>
      <c r="C320" s="32" t="str">
        <f t="shared" si="42"/>
        <v/>
      </c>
      <c r="D320" s="33" t="str">
        <f t="shared" si="36"/>
        <v/>
      </c>
      <c r="E320" s="33" t="str">
        <f t="shared" si="43"/>
        <v/>
      </c>
      <c r="F320" s="33" t="str">
        <f t="shared" si="37"/>
        <v/>
      </c>
      <c r="G320" s="33" t="str">
        <f t="shared" si="38"/>
        <v/>
      </c>
      <c r="H320" s="33" t="str">
        <f t="shared" si="39"/>
        <v/>
      </c>
      <c r="I320" s="33" t="str">
        <f t="shared" si="40"/>
        <v/>
      </c>
      <c r="J320" s="34"/>
      <c r="K320" s="39"/>
      <c r="L320" s="36" t="str">
        <f t="shared" si="41"/>
        <v/>
      </c>
      <c r="M320" s="38"/>
      <c r="N320" s="38"/>
      <c r="O320" s="38"/>
    </row>
    <row r="321" spans="1:15" x14ac:dyDescent="0.2">
      <c r="A321" s="1">
        <v>304</v>
      </c>
      <c r="C321" s="32" t="str">
        <f t="shared" si="42"/>
        <v/>
      </c>
      <c r="D321" s="33" t="str">
        <f t="shared" si="36"/>
        <v/>
      </c>
      <c r="E321" s="33" t="str">
        <f t="shared" si="43"/>
        <v/>
      </c>
      <c r="F321" s="33" t="str">
        <f t="shared" si="37"/>
        <v/>
      </c>
      <c r="G321" s="33" t="str">
        <f t="shared" si="38"/>
        <v/>
      </c>
      <c r="H321" s="33" t="str">
        <f t="shared" si="39"/>
        <v/>
      </c>
      <c r="I321" s="33" t="str">
        <f t="shared" si="40"/>
        <v/>
      </c>
      <c r="J321" s="34"/>
      <c r="K321" s="39"/>
      <c r="L321" s="36" t="str">
        <f t="shared" si="41"/>
        <v/>
      </c>
      <c r="M321" s="38"/>
      <c r="N321" s="38"/>
      <c r="O321" s="38"/>
    </row>
    <row r="322" spans="1:15" x14ac:dyDescent="0.2">
      <c r="A322" s="1">
        <v>305</v>
      </c>
      <c r="C322" s="32" t="str">
        <f t="shared" si="42"/>
        <v/>
      </c>
      <c r="D322" s="33" t="str">
        <f t="shared" si="36"/>
        <v/>
      </c>
      <c r="E322" s="33" t="str">
        <f t="shared" si="43"/>
        <v/>
      </c>
      <c r="F322" s="33" t="str">
        <f t="shared" si="37"/>
        <v/>
      </c>
      <c r="G322" s="33" t="str">
        <f t="shared" si="38"/>
        <v/>
      </c>
      <c r="H322" s="33" t="str">
        <f t="shared" si="39"/>
        <v/>
      </c>
      <c r="I322" s="33" t="str">
        <f t="shared" si="40"/>
        <v/>
      </c>
      <c r="J322" s="34"/>
      <c r="K322" s="39"/>
      <c r="L322" s="36" t="str">
        <f t="shared" si="41"/>
        <v/>
      </c>
      <c r="M322" s="38"/>
      <c r="N322" s="38"/>
      <c r="O322" s="38"/>
    </row>
    <row r="323" spans="1:15" x14ac:dyDescent="0.2">
      <c r="A323" s="1">
        <v>306</v>
      </c>
      <c r="C323" s="32" t="str">
        <f t="shared" si="42"/>
        <v/>
      </c>
      <c r="D323" s="33" t="str">
        <f t="shared" si="36"/>
        <v/>
      </c>
      <c r="E323" s="33" t="str">
        <f t="shared" si="43"/>
        <v/>
      </c>
      <c r="F323" s="33" t="str">
        <f t="shared" si="37"/>
        <v/>
      </c>
      <c r="G323" s="33" t="str">
        <f t="shared" si="38"/>
        <v/>
      </c>
      <c r="H323" s="33" t="str">
        <f t="shared" si="39"/>
        <v/>
      </c>
      <c r="I323" s="33" t="str">
        <f t="shared" si="40"/>
        <v/>
      </c>
      <c r="J323" s="34"/>
      <c r="K323" s="39"/>
      <c r="L323" s="36" t="str">
        <f t="shared" si="41"/>
        <v/>
      </c>
      <c r="M323" s="38"/>
      <c r="N323" s="38"/>
      <c r="O323" s="38"/>
    </row>
    <row r="324" spans="1:15" x14ac:dyDescent="0.2">
      <c r="A324" s="1">
        <v>307</v>
      </c>
      <c r="C324" s="32" t="str">
        <f t="shared" si="42"/>
        <v/>
      </c>
      <c r="D324" s="33" t="str">
        <f t="shared" si="36"/>
        <v/>
      </c>
      <c r="E324" s="33" t="str">
        <f t="shared" si="43"/>
        <v/>
      </c>
      <c r="F324" s="33" t="str">
        <f t="shared" si="37"/>
        <v/>
      </c>
      <c r="G324" s="33" t="str">
        <f t="shared" si="38"/>
        <v/>
      </c>
      <c r="H324" s="33" t="str">
        <f t="shared" si="39"/>
        <v/>
      </c>
      <c r="I324" s="33" t="str">
        <f t="shared" si="40"/>
        <v/>
      </c>
      <c r="J324" s="34"/>
      <c r="K324" s="39"/>
      <c r="L324" s="36" t="str">
        <f t="shared" si="41"/>
        <v/>
      </c>
      <c r="M324" s="38"/>
      <c r="N324" s="38"/>
      <c r="O324" s="38"/>
    </row>
    <row r="325" spans="1:15" x14ac:dyDescent="0.2">
      <c r="A325" s="1">
        <v>308</v>
      </c>
      <c r="C325" s="32" t="str">
        <f t="shared" si="42"/>
        <v/>
      </c>
      <c r="D325" s="33" t="str">
        <f t="shared" si="36"/>
        <v/>
      </c>
      <c r="E325" s="33" t="str">
        <f t="shared" si="43"/>
        <v/>
      </c>
      <c r="F325" s="33" t="str">
        <f t="shared" si="37"/>
        <v/>
      </c>
      <c r="G325" s="33" t="str">
        <f t="shared" si="38"/>
        <v/>
      </c>
      <c r="H325" s="33" t="str">
        <f t="shared" si="39"/>
        <v/>
      </c>
      <c r="I325" s="33" t="str">
        <f t="shared" si="40"/>
        <v/>
      </c>
      <c r="J325" s="34"/>
      <c r="K325" s="39"/>
      <c r="L325" s="36" t="str">
        <f t="shared" si="41"/>
        <v/>
      </c>
      <c r="M325" s="38"/>
      <c r="N325" s="38"/>
      <c r="O325" s="38"/>
    </row>
    <row r="326" spans="1:15" x14ac:dyDescent="0.2">
      <c r="A326" s="1">
        <v>309</v>
      </c>
      <c r="C326" s="32" t="str">
        <f t="shared" si="42"/>
        <v/>
      </c>
      <c r="D326" s="33" t="str">
        <f t="shared" si="36"/>
        <v/>
      </c>
      <c r="E326" s="33" t="str">
        <f t="shared" si="43"/>
        <v/>
      </c>
      <c r="F326" s="33" t="str">
        <f t="shared" si="37"/>
        <v/>
      </c>
      <c r="G326" s="33" t="str">
        <f t="shared" si="38"/>
        <v/>
      </c>
      <c r="H326" s="33" t="str">
        <f t="shared" si="39"/>
        <v/>
      </c>
      <c r="I326" s="33" t="str">
        <f t="shared" si="40"/>
        <v/>
      </c>
      <c r="J326" s="34"/>
      <c r="K326" s="39"/>
      <c r="L326" s="36" t="str">
        <f t="shared" si="41"/>
        <v/>
      </c>
      <c r="M326" s="38"/>
      <c r="N326" s="38"/>
      <c r="O326" s="38"/>
    </row>
    <row r="327" spans="1:15" x14ac:dyDescent="0.2">
      <c r="A327" s="1">
        <v>310</v>
      </c>
      <c r="C327" s="32" t="str">
        <f t="shared" si="42"/>
        <v/>
      </c>
      <c r="D327" s="33" t="str">
        <f t="shared" si="36"/>
        <v/>
      </c>
      <c r="E327" s="33" t="str">
        <f t="shared" si="43"/>
        <v/>
      </c>
      <c r="F327" s="33" t="str">
        <f t="shared" si="37"/>
        <v/>
      </c>
      <c r="G327" s="33" t="str">
        <f t="shared" si="38"/>
        <v/>
      </c>
      <c r="H327" s="33" t="str">
        <f t="shared" si="39"/>
        <v/>
      </c>
      <c r="I327" s="33" t="str">
        <f t="shared" si="40"/>
        <v/>
      </c>
      <c r="J327" s="34"/>
      <c r="K327" s="39"/>
      <c r="L327" s="36" t="str">
        <f t="shared" si="41"/>
        <v/>
      </c>
      <c r="M327" s="38"/>
      <c r="N327" s="38"/>
      <c r="O327" s="38"/>
    </row>
    <row r="328" spans="1:15" x14ac:dyDescent="0.2">
      <c r="A328" s="1">
        <v>311</v>
      </c>
      <c r="C328" s="32" t="str">
        <f t="shared" si="42"/>
        <v/>
      </c>
      <c r="D328" s="33" t="str">
        <f t="shared" si="36"/>
        <v/>
      </c>
      <c r="E328" s="33" t="str">
        <f t="shared" si="43"/>
        <v/>
      </c>
      <c r="F328" s="33" t="str">
        <f t="shared" si="37"/>
        <v/>
      </c>
      <c r="G328" s="33" t="str">
        <f t="shared" si="38"/>
        <v/>
      </c>
      <c r="H328" s="33" t="str">
        <f t="shared" si="39"/>
        <v/>
      </c>
      <c r="I328" s="33" t="str">
        <f t="shared" si="40"/>
        <v/>
      </c>
      <c r="J328" s="34"/>
      <c r="K328" s="39"/>
      <c r="L328" s="36" t="str">
        <f t="shared" si="41"/>
        <v/>
      </c>
      <c r="M328" s="38"/>
      <c r="N328" s="38"/>
      <c r="O328" s="38"/>
    </row>
    <row r="329" spans="1:15" x14ac:dyDescent="0.2">
      <c r="A329" s="1">
        <v>312</v>
      </c>
      <c r="C329" s="32" t="str">
        <f t="shared" si="42"/>
        <v/>
      </c>
      <c r="D329" s="33" t="str">
        <f t="shared" si="36"/>
        <v/>
      </c>
      <c r="E329" s="33" t="str">
        <f t="shared" si="43"/>
        <v/>
      </c>
      <c r="F329" s="33" t="str">
        <f t="shared" si="37"/>
        <v/>
      </c>
      <c r="G329" s="33" t="str">
        <f t="shared" si="38"/>
        <v/>
      </c>
      <c r="H329" s="33" t="str">
        <f t="shared" si="39"/>
        <v/>
      </c>
      <c r="I329" s="33" t="str">
        <f t="shared" si="40"/>
        <v/>
      </c>
      <c r="J329" s="34"/>
      <c r="K329" s="39"/>
      <c r="L329" s="36" t="str">
        <f t="shared" si="41"/>
        <v/>
      </c>
      <c r="M329" s="38"/>
      <c r="N329" s="38"/>
      <c r="O329" s="38"/>
    </row>
    <row r="330" spans="1:15" x14ac:dyDescent="0.2">
      <c r="A330" s="1">
        <v>313</v>
      </c>
      <c r="C330" s="32" t="str">
        <f t="shared" si="42"/>
        <v/>
      </c>
      <c r="D330" s="33" t="str">
        <f t="shared" si="36"/>
        <v/>
      </c>
      <c r="E330" s="33" t="str">
        <f t="shared" si="43"/>
        <v/>
      </c>
      <c r="F330" s="33" t="str">
        <f t="shared" si="37"/>
        <v/>
      </c>
      <c r="G330" s="33" t="str">
        <f t="shared" si="38"/>
        <v/>
      </c>
      <c r="H330" s="33" t="str">
        <f t="shared" si="39"/>
        <v/>
      </c>
      <c r="I330" s="33" t="str">
        <f t="shared" si="40"/>
        <v/>
      </c>
      <c r="J330" s="34"/>
      <c r="K330" s="39"/>
      <c r="L330" s="36" t="str">
        <f t="shared" si="41"/>
        <v/>
      </c>
      <c r="M330" s="38"/>
      <c r="N330" s="38"/>
      <c r="O330" s="38"/>
    </row>
    <row r="331" spans="1:15" x14ac:dyDescent="0.2">
      <c r="A331" s="1">
        <v>314</v>
      </c>
      <c r="C331" s="32" t="str">
        <f t="shared" si="42"/>
        <v/>
      </c>
      <c r="D331" s="33" t="str">
        <f t="shared" si="36"/>
        <v/>
      </c>
      <c r="E331" s="33" t="str">
        <f t="shared" si="43"/>
        <v/>
      </c>
      <c r="F331" s="33" t="str">
        <f t="shared" si="37"/>
        <v/>
      </c>
      <c r="G331" s="33" t="str">
        <f t="shared" si="38"/>
        <v/>
      </c>
      <c r="H331" s="33" t="str">
        <f t="shared" si="39"/>
        <v/>
      </c>
      <c r="I331" s="33" t="str">
        <f t="shared" si="40"/>
        <v/>
      </c>
      <c r="J331" s="34"/>
      <c r="K331" s="39"/>
      <c r="L331" s="36" t="str">
        <f t="shared" si="41"/>
        <v/>
      </c>
      <c r="M331" s="38"/>
      <c r="N331" s="38"/>
      <c r="O331" s="38"/>
    </row>
    <row r="332" spans="1:15" x14ac:dyDescent="0.2">
      <c r="A332" s="1">
        <v>315</v>
      </c>
      <c r="C332" s="32" t="str">
        <f t="shared" si="42"/>
        <v/>
      </c>
      <c r="D332" s="33" t="str">
        <f t="shared" si="36"/>
        <v/>
      </c>
      <c r="E332" s="33" t="str">
        <f t="shared" si="43"/>
        <v/>
      </c>
      <c r="F332" s="33" t="str">
        <f t="shared" si="37"/>
        <v/>
      </c>
      <c r="G332" s="33" t="str">
        <f t="shared" si="38"/>
        <v/>
      </c>
      <c r="H332" s="33" t="str">
        <f t="shared" si="39"/>
        <v/>
      </c>
      <c r="I332" s="33" t="str">
        <f t="shared" si="40"/>
        <v/>
      </c>
      <c r="J332" s="34"/>
      <c r="K332" s="39"/>
      <c r="L332" s="36" t="str">
        <f t="shared" si="41"/>
        <v/>
      </c>
      <c r="M332" s="38"/>
      <c r="N332" s="38"/>
      <c r="O332" s="38"/>
    </row>
    <row r="333" spans="1:15" x14ac:dyDescent="0.2">
      <c r="A333" s="1">
        <v>316</v>
      </c>
      <c r="C333" s="32" t="str">
        <f t="shared" si="42"/>
        <v/>
      </c>
      <c r="D333" s="33" t="str">
        <f t="shared" si="36"/>
        <v/>
      </c>
      <c r="E333" s="33" t="str">
        <f t="shared" si="43"/>
        <v/>
      </c>
      <c r="F333" s="33" t="str">
        <f t="shared" si="37"/>
        <v/>
      </c>
      <c r="G333" s="33" t="str">
        <f t="shared" si="38"/>
        <v/>
      </c>
      <c r="H333" s="33" t="str">
        <f t="shared" si="39"/>
        <v/>
      </c>
      <c r="I333" s="33" t="str">
        <f t="shared" si="40"/>
        <v/>
      </c>
      <c r="J333" s="34"/>
      <c r="K333" s="39"/>
      <c r="L333" s="36" t="str">
        <f t="shared" si="41"/>
        <v/>
      </c>
      <c r="M333" s="38"/>
      <c r="N333" s="38"/>
      <c r="O333" s="38"/>
    </row>
    <row r="334" spans="1:15" x14ac:dyDescent="0.2">
      <c r="A334" s="1">
        <v>317</v>
      </c>
      <c r="C334" s="32" t="str">
        <f t="shared" si="42"/>
        <v/>
      </c>
      <c r="D334" s="33" t="str">
        <f t="shared" si="36"/>
        <v/>
      </c>
      <c r="E334" s="33" t="str">
        <f t="shared" si="43"/>
        <v/>
      </c>
      <c r="F334" s="33" t="str">
        <f t="shared" si="37"/>
        <v/>
      </c>
      <c r="G334" s="33" t="str">
        <f t="shared" si="38"/>
        <v/>
      </c>
      <c r="H334" s="33" t="str">
        <f t="shared" si="39"/>
        <v/>
      </c>
      <c r="I334" s="33" t="str">
        <f t="shared" si="40"/>
        <v/>
      </c>
      <c r="J334" s="34"/>
      <c r="K334" s="39"/>
      <c r="L334" s="36" t="str">
        <f t="shared" si="41"/>
        <v/>
      </c>
      <c r="M334" s="38"/>
      <c r="N334" s="38"/>
      <c r="O334" s="38"/>
    </row>
    <row r="335" spans="1:15" x14ac:dyDescent="0.2">
      <c r="A335" s="1">
        <v>318</v>
      </c>
      <c r="C335" s="32" t="str">
        <f t="shared" si="42"/>
        <v/>
      </c>
      <c r="D335" s="33" t="str">
        <f t="shared" si="36"/>
        <v/>
      </c>
      <c r="E335" s="33" t="str">
        <f t="shared" si="43"/>
        <v/>
      </c>
      <c r="F335" s="33" t="str">
        <f t="shared" si="37"/>
        <v/>
      </c>
      <c r="G335" s="33" t="str">
        <f t="shared" si="38"/>
        <v/>
      </c>
      <c r="H335" s="33" t="str">
        <f t="shared" si="39"/>
        <v/>
      </c>
      <c r="I335" s="33" t="str">
        <f t="shared" si="40"/>
        <v/>
      </c>
      <c r="J335" s="34"/>
      <c r="K335" s="39"/>
      <c r="L335" s="36" t="str">
        <f t="shared" si="41"/>
        <v/>
      </c>
      <c r="M335" s="38"/>
      <c r="N335" s="38"/>
      <c r="O335" s="38"/>
    </row>
    <row r="336" spans="1:15" x14ac:dyDescent="0.2">
      <c r="A336" s="1">
        <v>319</v>
      </c>
      <c r="C336" s="32" t="str">
        <f t="shared" si="42"/>
        <v/>
      </c>
      <c r="D336" s="33" t="str">
        <f t="shared" si="36"/>
        <v/>
      </c>
      <c r="E336" s="33" t="str">
        <f t="shared" si="43"/>
        <v/>
      </c>
      <c r="F336" s="33" t="str">
        <f t="shared" si="37"/>
        <v/>
      </c>
      <c r="G336" s="33" t="str">
        <f t="shared" si="38"/>
        <v/>
      </c>
      <c r="H336" s="33" t="str">
        <f t="shared" si="39"/>
        <v/>
      </c>
      <c r="I336" s="33" t="str">
        <f t="shared" si="40"/>
        <v/>
      </c>
      <c r="J336" s="34"/>
      <c r="K336" s="39"/>
      <c r="L336" s="36" t="str">
        <f t="shared" si="41"/>
        <v/>
      </c>
      <c r="M336" s="38"/>
      <c r="N336" s="38"/>
      <c r="O336" s="38"/>
    </row>
    <row r="337" spans="1:15" x14ac:dyDescent="0.2">
      <c r="A337" s="1">
        <v>320</v>
      </c>
      <c r="C337" s="32" t="str">
        <f t="shared" si="42"/>
        <v/>
      </c>
      <c r="D337" s="33" t="str">
        <f t="shared" si="36"/>
        <v/>
      </c>
      <c r="E337" s="33" t="str">
        <f t="shared" si="43"/>
        <v/>
      </c>
      <c r="F337" s="33" t="str">
        <f t="shared" si="37"/>
        <v/>
      </c>
      <c r="G337" s="33" t="str">
        <f t="shared" si="38"/>
        <v/>
      </c>
      <c r="H337" s="33" t="str">
        <f t="shared" si="39"/>
        <v/>
      </c>
      <c r="I337" s="33" t="str">
        <f t="shared" si="40"/>
        <v/>
      </c>
      <c r="J337" s="34"/>
      <c r="K337" s="39"/>
      <c r="L337" s="36" t="str">
        <f t="shared" si="41"/>
        <v/>
      </c>
      <c r="M337" s="38"/>
      <c r="N337" s="38"/>
      <c r="O337" s="38"/>
    </row>
    <row r="338" spans="1:15" x14ac:dyDescent="0.2">
      <c r="A338" s="1">
        <v>321</v>
      </c>
      <c r="C338" s="32" t="str">
        <f t="shared" si="42"/>
        <v/>
      </c>
      <c r="D338" s="33" t="str">
        <f t="shared" ref="D338:D401" si="44">IF(C338&lt;&gt;"",IF($E$6*$E$9&gt;=C338,$K$8,$H$8),"")</f>
        <v/>
      </c>
      <c r="E338" s="33" t="str">
        <f t="shared" si="43"/>
        <v/>
      </c>
      <c r="F338" s="33" t="str">
        <f t="shared" ref="F338:F401" si="45">IF(C338&lt;&gt;"",D338+E338,"")</f>
        <v/>
      </c>
      <c r="G338" s="33" t="str">
        <f t="shared" ref="G338:G378" si="46">IF(C338&lt;&gt;"",IF(C338&lt;=$E$6*$E$9,(I337-$K$8)*$E$8/$E$9,0),"")</f>
        <v/>
      </c>
      <c r="H338" s="33" t="str">
        <f t="shared" ref="H338:H401" si="47">IF(C338&lt;&gt;"",D338-G338,"")</f>
        <v/>
      </c>
      <c r="I338" s="33" t="str">
        <f t="shared" ref="I338:I401" si="48">IF(C338&lt;&gt;"",I337-H338,"")</f>
        <v/>
      </c>
      <c r="J338" s="34"/>
      <c r="K338" s="39"/>
      <c r="L338" s="36" t="str">
        <f t="shared" ref="L338:L378" si="49">+D338</f>
        <v/>
      </c>
      <c r="M338" s="38"/>
      <c r="N338" s="38"/>
      <c r="O338" s="38"/>
    </row>
    <row r="339" spans="1:15" x14ac:dyDescent="0.2">
      <c r="A339" s="1">
        <v>322</v>
      </c>
      <c r="C339" s="32" t="str">
        <f t="shared" si="42"/>
        <v/>
      </c>
      <c r="D339" s="33" t="str">
        <f t="shared" si="44"/>
        <v/>
      </c>
      <c r="E339" s="33" t="str">
        <f t="shared" si="43"/>
        <v/>
      </c>
      <c r="F339" s="33" t="str">
        <f t="shared" si="45"/>
        <v/>
      </c>
      <c r="G339" s="33" t="str">
        <f t="shared" si="46"/>
        <v/>
      </c>
      <c r="H339" s="33" t="str">
        <f t="shared" si="47"/>
        <v/>
      </c>
      <c r="I339" s="33" t="str">
        <f t="shared" si="48"/>
        <v/>
      </c>
      <c r="J339" s="34"/>
      <c r="K339" s="39"/>
      <c r="L339" s="36" t="str">
        <f t="shared" si="49"/>
        <v/>
      </c>
      <c r="M339" s="38"/>
      <c r="N339" s="38"/>
      <c r="O339" s="38"/>
    </row>
    <row r="340" spans="1:15" x14ac:dyDescent="0.2">
      <c r="A340" s="1">
        <v>323</v>
      </c>
      <c r="C340" s="32" t="str">
        <f t="shared" si="42"/>
        <v/>
      </c>
      <c r="D340" s="33" t="str">
        <f t="shared" si="44"/>
        <v/>
      </c>
      <c r="E340" s="33" t="str">
        <f t="shared" si="43"/>
        <v/>
      </c>
      <c r="F340" s="33" t="str">
        <f t="shared" si="45"/>
        <v/>
      </c>
      <c r="G340" s="33" t="str">
        <f t="shared" si="46"/>
        <v/>
      </c>
      <c r="H340" s="33" t="str">
        <f t="shared" si="47"/>
        <v/>
      </c>
      <c r="I340" s="33" t="str">
        <f t="shared" si="48"/>
        <v/>
      </c>
      <c r="J340" s="34"/>
      <c r="K340" s="39"/>
      <c r="L340" s="36" t="str">
        <f t="shared" si="49"/>
        <v/>
      </c>
      <c r="M340" s="38"/>
      <c r="N340" s="38"/>
      <c r="O340" s="38"/>
    </row>
    <row r="341" spans="1:15" x14ac:dyDescent="0.2">
      <c r="A341" s="1">
        <v>324</v>
      </c>
      <c r="C341" s="32" t="str">
        <f t="shared" si="42"/>
        <v/>
      </c>
      <c r="D341" s="33" t="str">
        <f t="shared" si="44"/>
        <v/>
      </c>
      <c r="E341" s="33" t="str">
        <f t="shared" si="43"/>
        <v/>
      </c>
      <c r="F341" s="33" t="str">
        <f t="shared" si="45"/>
        <v/>
      </c>
      <c r="G341" s="33" t="str">
        <f t="shared" si="46"/>
        <v/>
      </c>
      <c r="H341" s="33" t="str">
        <f t="shared" si="47"/>
        <v/>
      </c>
      <c r="I341" s="33" t="str">
        <f t="shared" si="48"/>
        <v/>
      </c>
      <c r="J341" s="34"/>
      <c r="K341" s="39"/>
      <c r="L341" s="36" t="str">
        <f t="shared" si="49"/>
        <v/>
      </c>
      <c r="M341" s="38"/>
      <c r="N341" s="38"/>
      <c r="O341" s="38"/>
    </row>
    <row r="342" spans="1:15" x14ac:dyDescent="0.2">
      <c r="A342" s="1">
        <v>325</v>
      </c>
      <c r="C342" s="32" t="str">
        <f t="shared" si="42"/>
        <v/>
      </c>
      <c r="D342" s="33" t="str">
        <f t="shared" si="44"/>
        <v/>
      </c>
      <c r="E342" s="33" t="str">
        <f t="shared" si="43"/>
        <v/>
      </c>
      <c r="F342" s="33" t="str">
        <f t="shared" si="45"/>
        <v/>
      </c>
      <c r="G342" s="33" t="str">
        <f t="shared" si="46"/>
        <v/>
      </c>
      <c r="H342" s="33" t="str">
        <f t="shared" si="47"/>
        <v/>
      </c>
      <c r="I342" s="33" t="str">
        <f t="shared" si="48"/>
        <v/>
      </c>
      <c r="J342" s="34"/>
      <c r="K342" s="39"/>
      <c r="L342" s="36" t="str">
        <f t="shared" si="49"/>
        <v/>
      </c>
      <c r="M342" s="38"/>
      <c r="N342" s="38"/>
      <c r="O342" s="38"/>
    </row>
    <row r="343" spans="1:15" x14ac:dyDescent="0.2">
      <c r="A343" s="1">
        <v>326</v>
      </c>
      <c r="C343" s="32" t="str">
        <f t="shared" si="42"/>
        <v/>
      </c>
      <c r="D343" s="33" t="str">
        <f t="shared" si="44"/>
        <v/>
      </c>
      <c r="E343" s="33" t="str">
        <f t="shared" si="43"/>
        <v/>
      </c>
      <c r="F343" s="33" t="str">
        <f t="shared" si="45"/>
        <v/>
      </c>
      <c r="G343" s="33" t="str">
        <f t="shared" si="46"/>
        <v/>
      </c>
      <c r="H343" s="33" t="str">
        <f t="shared" si="47"/>
        <v/>
      </c>
      <c r="I343" s="33" t="str">
        <f t="shared" si="48"/>
        <v/>
      </c>
      <c r="J343" s="34"/>
      <c r="K343" s="39"/>
      <c r="L343" s="36" t="str">
        <f t="shared" si="49"/>
        <v/>
      </c>
      <c r="M343" s="38"/>
      <c r="N343" s="38"/>
      <c r="O343" s="38"/>
    </row>
    <row r="344" spans="1:15" x14ac:dyDescent="0.2">
      <c r="A344" s="1">
        <v>327</v>
      </c>
      <c r="C344" s="32" t="str">
        <f t="shared" si="42"/>
        <v/>
      </c>
      <c r="D344" s="33" t="str">
        <f t="shared" si="44"/>
        <v/>
      </c>
      <c r="E344" s="33" t="str">
        <f t="shared" si="43"/>
        <v/>
      </c>
      <c r="F344" s="33" t="str">
        <f t="shared" si="45"/>
        <v/>
      </c>
      <c r="G344" s="33" t="str">
        <f t="shared" si="46"/>
        <v/>
      </c>
      <c r="H344" s="33" t="str">
        <f t="shared" si="47"/>
        <v/>
      </c>
      <c r="I344" s="33" t="str">
        <f t="shared" si="48"/>
        <v/>
      </c>
      <c r="J344" s="34"/>
      <c r="K344" s="39"/>
      <c r="L344" s="36" t="str">
        <f t="shared" si="49"/>
        <v/>
      </c>
      <c r="M344" s="38"/>
      <c r="N344" s="38"/>
      <c r="O344" s="38"/>
    </row>
    <row r="345" spans="1:15" x14ac:dyDescent="0.2">
      <c r="A345" s="1">
        <v>328</v>
      </c>
      <c r="C345" s="32" t="str">
        <f t="shared" si="42"/>
        <v/>
      </c>
      <c r="D345" s="33" t="str">
        <f t="shared" si="44"/>
        <v/>
      </c>
      <c r="E345" s="33" t="str">
        <f t="shared" si="43"/>
        <v/>
      </c>
      <c r="F345" s="33" t="str">
        <f t="shared" si="45"/>
        <v/>
      </c>
      <c r="G345" s="33" t="str">
        <f t="shared" si="46"/>
        <v/>
      </c>
      <c r="H345" s="33" t="str">
        <f t="shared" si="47"/>
        <v/>
      </c>
      <c r="I345" s="33" t="str">
        <f t="shared" si="48"/>
        <v/>
      </c>
      <c r="J345" s="34"/>
      <c r="K345" s="39"/>
      <c r="L345" s="36" t="str">
        <f t="shared" si="49"/>
        <v/>
      </c>
      <c r="M345" s="38"/>
      <c r="N345" s="38"/>
      <c r="O345" s="38"/>
    </row>
    <row r="346" spans="1:15" x14ac:dyDescent="0.2">
      <c r="A346" s="1">
        <v>329</v>
      </c>
      <c r="C346" s="32" t="str">
        <f t="shared" si="42"/>
        <v/>
      </c>
      <c r="D346" s="33" t="str">
        <f t="shared" si="44"/>
        <v/>
      </c>
      <c r="E346" s="33" t="str">
        <f t="shared" si="43"/>
        <v/>
      </c>
      <c r="F346" s="33" t="str">
        <f t="shared" si="45"/>
        <v/>
      </c>
      <c r="G346" s="33" t="str">
        <f t="shared" si="46"/>
        <v/>
      </c>
      <c r="H346" s="33" t="str">
        <f t="shared" si="47"/>
        <v/>
      </c>
      <c r="I346" s="33" t="str">
        <f t="shared" si="48"/>
        <v/>
      </c>
      <c r="J346" s="34"/>
      <c r="K346" s="39"/>
      <c r="L346" s="36" t="str">
        <f t="shared" si="49"/>
        <v/>
      </c>
      <c r="M346" s="38"/>
      <c r="N346" s="38"/>
      <c r="O346" s="38"/>
    </row>
    <row r="347" spans="1:15" x14ac:dyDescent="0.2">
      <c r="A347" s="1">
        <v>330</v>
      </c>
      <c r="C347" s="32" t="str">
        <f t="shared" si="42"/>
        <v/>
      </c>
      <c r="D347" s="33" t="str">
        <f t="shared" si="44"/>
        <v/>
      </c>
      <c r="E347" s="33" t="str">
        <f t="shared" si="43"/>
        <v/>
      </c>
      <c r="F347" s="33" t="str">
        <f t="shared" si="45"/>
        <v/>
      </c>
      <c r="G347" s="33" t="str">
        <f t="shared" si="46"/>
        <v/>
      </c>
      <c r="H347" s="33" t="str">
        <f t="shared" si="47"/>
        <v/>
      </c>
      <c r="I347" s="33" t="str">
        <f t="shared" si="48"/>
        <v/>
      </c>
      <c r="J347" s="34"/>
      <c r="K347" s="39"/>
      <c r="L347" s="36" t="str">
        <f t="shared" si="49"/>
        <v/>
      </c>
      <c r="M347" s="38"/>
      <c r="N347" s="38"/>
      <c r="O347" s="38"/>
    </row>
    <row r="348" spans="1:15" x14ac:dyDescent="0.2">
      <c r="A348" s="1">
        <v>331</v>
      </c>
      <c r="C348" s="32" t="str">
        <f t="shared" ref="C348:C377" si="50">IF(E$6*E$9&lt;A348-1,"",A348)</f>
        <v/>
      </c>
      <c r="D348" s="33" t="str">
        <f t="shared" si="44"/>
        <v/>
      </c>
      <c r="E348" s="33" t="str">
        <f t="shared" ref="E348:E377" si="51">IF(C348&lt;&gt;"",D348*$E$10,"")</f>
        <v/>
      </c>
      <c r="F348" s="33" t="str">
        <f t="shared" si="45"/>
        <v/>
      </c>
      <c r="G348" s="33" t="str">
        <f t="shared" si="46"/>
        <v/>
      </c>
      <c r="H348" s="33" t="str">
        <f t="shared" si="47"/>
        <v/>
      </c>
      <c r="I348" s="33" t="str">
        <f t="shared" si="48"/>
        <v/>
      </c>
      <c r="J348" s="34"/>
      <c r="K348" s="39"/>
      <c r="L348" s="36" t="str">
        <f t="shared" si="49"/>
        <v/>
      </c>
      <c r="M348" s="38"/>
      <c r="N348" s="38"/>
      <c r="O348" s="38"/>
    </row>
    <row r="349" spans="1:15" x14ac:dyDescent="0.2">
      <c r="A349" s="1">
        <v>332</v>
      </c>
      <c r="C349" s="32" t="str">
        <f t="shared" si="50"/>
        <v/>
      </c>
      <c r="D349" s="33" t="str">
        <f t="shared" si="44"/>
        <v/>
      </c>
      <c r="E349" s="33" t="str">
        <f t="shared" si="51"/>
        <v/>
      </c>
      <c r="F349" s="33" t="str">
        <f t="shared" si="45"/>
        <v/>
      </c>
      <c r="G349" s="33" t="str">
        <f t="shared" si="46"/>
        <v/>
      </c>
      <c r="H349" s="33" t="str">
        <f t="shared" si="47"/>
        <v/>
      </c>
      <c r="I349" s="33" t="str">
        <f t="shared" si="48"/>
        <v/>
      </c>
      <c r="J349" s="34"/>
      <c r="K349" s="39"/>
      <c r="L349" s="36" t="str">
        <f t="shared" si="49"/>
        <v/>
      </c>
      <c r="M349" s="38"/>
      <c r="N349" s="38"/>
      <c r="O349" s="38"/>
    </row>
    <row r="350" spans="1:15" x14ac:dyDescent="0.2">
      <c r="A350" s="1">
        <v>333</v>
      </c>
      <c r="C350" s="32" t="str">
        <f t="shared" si="50"/>
        <v/>
      </c>
      <c r="D350" s="33" t="str">
        <f t="shared" si="44"/>
        <v/>
      </c>
      <c r="E350" s="33" t="str">
        <f t="shared" si="51"/>
        <v/>
      </c>
      <c r="F350" s="33" t="str">
        <f t="shared" si="45"/>
        <v/>
      </c>
      <c r="G350" s="33" t="str">
        <f t="shared" si="46"/>
        <v/>
      </c>
      <c r="H350" s="33" t="str">
        <f t="shared" si="47"/>
        <v/>
      </c>
      <c r="I350" s="33" t="str">
        <f t="shared" si="48"/>
        <v/>
      </c>
      <c r="J350" s="34"/>
      <c r="K350" s="39"/>
      <c r="L350" s="36" t="str">
        <f t="shared" si="49"/>
        <v/>
      </c>
      <c r="M350" s="38"/>
      <c r="N350" s="38"/>
      <c r="O350" s="38"/>
    </row>
    <row r="351" spans="1:15" x14ac:dyDescent="0.2">
      <c r="A351" s="1">
        <v>334</v>
      </c>
      <c r="C351" s="32" t="str">
        <f t="shared" si="50"/>
        <v/>
      </c>
      <c r="D351" s="33" t="str">
        <f t="shared" si="44"/>
        <v/>
      </c>
      <c r="E351" s="33" t="str">
        <f t="shared" si="51"/>
        <v/>
      </c>
      <c r="F351" s="33" t="str">
        <f t="shared" si="45"/>
        <v/>
      </c>
      <c r="G351" s="33" t="str">
        <f t="shared" si="46"/>
        <v/>
      </c>
      <c r="H351" s="33" t="str">
        <f t="shared" si="47"/>
        <v/>
      </c>
      <c r="I351" s="33" t="str">
        <f t="shared" si="48"/>
        <v/>
      </c>
      <c r="J351" s="34"/>
      <c r="K351" s="39"/>
      <c r="L351" s="36" t="str">
        <f t="shared" si="49"/>
        <v/>
      </c>
      <c r="M351" s="38"/>
      <c r="N351" s="38"/>
      <c r="O351" s="38"/>
    </row>
    <row r="352" spans="1:15" x14ac:dyDescent="0.2">
      <c r="A352" s="1">
        <v>335</v>
      </c>
      <c r="C352" s="32" t="str">
        <f t="shared" si="50"/>
        <v/>
      </c>
      <c r="D352" s="33" t="str">
        <f t="shared" si="44"/>
        <v/>
      </c>
      <c r="E352" s="33" t="str">
        <f t="shared" si="51"/>
        <v/>
      </c>
      <c r="F352" s="33" t="str">
        <f t="shared" si="45"/>
        <v/>
      </c>
      <c r="G352" s="33" t="str">
        <f t="shared" si="46"/>
        <v/>
      </c>
      <c r="H352" s="33" t="str">
        <f t="shared" si="47"/>
        <v/>
      </c>
      <c r="I352" s="33" t="str">
        <f t="shared" si="48"/>
        <v/>
      </c>
      <c r="J352" s="34"/>
      <c r="K352" s="39"/>
      <c r="L352" s="36" t="str">
        <f t="shared" si="49"/>
        <v/>
      </c>
      <c r="M352" s="38"/>
      <c r="N352" s="38"/>
      <c r="O352" s="38"/>
    </row>
    <row r="353" spans="1:15" x14ac:dyDescent="0.2">
      <c r="A353" s="1">
        <v>336</v>
      </c>
      <c r="C353" s="32" t="str">
        <f t="shared" si="50"/>
        <v/>
      </c>
      <c r="D353" s="33" t="str">
        <f t="shared" si="44"/>
        <v/>
      </c>
      <c r="E353" s="33" t="str">
        <f t="shared" si="51"/>
        <v/>
      </c>
      <c r="F353" s="33" t="str">
        <f t="shared" si="45"/>
        <v/>
      </c>
      <c r="G353" s="33" t="str">
        <f t="shared" si="46"/>
        <v/>
      </c>
      <c r="H353" s="33" t="str">
        <f t="shared" si="47"/>
        <v/>
      </c>
      <c r="I353" s="33" t="str">
        <f t="shared" si="48"/>
        <v/>
      </c>
      <c r="J353" s="34"/>
      <c r="K353" s="39"/>
      <c r="L353" s="36" t="str">
        <f t="shared" si="49"/>
        <v/>
      </c>
      <c r="M353" s="38"/>
      <c r="N353" s="38"/>
      <c r="O353" s="38"/>
    </row>
    <row r="354" spans="1:15" x14ac:dyDescent="0.2">
      <c r="A354" s="1">
        <v>337</v>
      </c>
      <c r="C354" s="32" t="str">
        <f t="shared" si="50"/>
        <v/>
      </c>
      <c r="D354" s="33" t="str">
        <f t="shared" si="44"/>
        <v/>
      </c>
      <c r="E354" s="33" t="str">
        <f t="shared" si="51"/>
        <v/>
      </c>
      <c r="F354" s="33" t="str">
        <f t="shared" si="45"/>
        <v/>
      </c>
      <c r="G354" s="33" t="str">
        <f t="shared" si="46"/>
        <v/>
      </c>
      <c r="H354" s="33" t="str">
        <f t="shared" si="47"/>
        <v/>
      </c>
      <c r="I354" s="33" t="str">
        <f t="shared" si="48"/>
        <v/>
      </c>
      <c r="J354" s="34"/>
      <c r="K354" s="39"/>
      <c r="L354" s="36" t="str">
        <f t="shared" si="49"/>
        <v/>
      </c>
      <c r="M354" s="38"/>
      <c r="N354" s="38"/>
      <c r="O354" s="38"/>
    </row>
    <row r="355" spans="1:15" x14ac:dyDescent="0.2">
      <c r="A355" s="1">
        <v>338</v>
      </c>
      <c r="C355" s="32" t="str">
        <f t="shared" si="50"/>
        <v/>
      </c>
      <c r="D355" s="33" t="str">
        <f t="shared" si="44"/>
        <v/>
      </c>
      <c r="E355" s="33" t="str">
        <f t="shared" si="51"/>
        <v/>
      </c>
      <c r="F355" s="33" t="str">
        <f t="shared" si="45"/>
        <v/>
      </c>
      <c r="G355" s="33" t="str">
        <f t="shared" si="46"/>
        <v/>
      </c>
      <c r="H355" s="33" t="str">
        <f t="shared" si="47"/>
        <v/>
      </c>
      <c r="I355" s="33" t="str">
        <f t="shared" si="48"/>
        <v/>
      </c>
      <c r="J355" s="34"/>
      <c r="K355" s="39"/>
      <c r="L355" s="36" t="str">
        <f t="shared" si="49"/>
        <v/>
      </c>
      <c r="M355" s="38"/>
      <c r="N355" s="38"/>
      <c r="O355" s="38"/>
    </row>
    <row r="356" spans="1:15" x14ac:dyDescent="0.2">
      <c r="A356" s="1">
        <v>339</v>
      </c>
      <c r="C356" s="32" t="str">
        <f t="shared" si="50"/>
        <v/>
      </c>
      <c r="D356" s="33" t="str">
        <f t="shared" si="44"/>
        <v/>
      </c>
      <c r="E356" s="33" t="str">
        <f t="shared" si="51"/>
        <v/>
      </c>
      <c r="F356" s="33" t="str">
        <f t="shared" si="45"/>
        <v/>
      </c>
      <c r="G356" s="33" t="str">
        <f t="shared" si="46"/>
        <v/>
      </c>
      <c r="H356" s="33" t="str">
        <f t="shared" si="47"/>
        <v/>
      </c>
      <c r="I356" s="33" t="str">
        <f t="shared" si="48"/>
        <v/>
      </c>
      <c r="J356" s="34"/>
      <c r="K356" s="39"/>
      <c r="L356" s="36" t="str">
        <f t="shared" si="49"/>
        <v/>
      </c>
      <c r="M356" s="38"/>
      <c r="N356" s="38"/>
      <c r="O356" s="38"/>
    </row>
    <row r="357" spans="1:15" x14ac:dyDescent="0.2">
      <c r="A357" s="1">
        <v>340</v>
      </c>
      <c r="C357" s="32" t="str">
        <f t="shared" si="50"/>
        <v/>
      </c>
      <c r="D357" s="33" t="str">
        <f t="shared" si="44"/>
        <v/>
      </c>
      <c r="E357" s="33" t="str">
        <f t="shared" si="51"/>
        <v/>
      </c>
      <c r="F357" s="33" t="str">
        <f t="shared" si="45"/>
        <v/>
      </c>
      <c r="G357" s="33" t="str">
        <f t="shared" si="46"/>
        <v/>
      </c>
      <c r="H357" s="33" t="str">
        <f t="shared" si="47"/>
        <v/>
      </c>
      <c r="I357" s="33" t="str">
        <f t="shared" si="48"/>
        <v/>
      </c>
      <c r="J357" s="34"/>
      <c r="K357" s="39"/>
      <c r="L357" s="36" t="str">
        <f t="shared" si="49"/>
        <v/>
      </c>
      <c r="M357" s="38"/>
      <c r="N357" s="38"/>
      <c r="O357" s="38"/>
    </row>
    <row r="358" spans="1:15" x14ac:dyDescent="0.2">
      <c r="A358" s="1">
        <v>341</v>
      </c>
      <c r="C358" s="32" t="str">
        <f t="shared" si="50"/>
        <v/>
      </c>
      <c r="D358" s="33" t="str">
        <f t="shared" si="44"/>
        <v/>
      </c>
      <c r="E358" s="33" t="str">
        <f t="shared" si="51"/>
        <v/>
      </c>
      <c r="F358" s="33" t="str">
        <f t="shared" si="45"/>
        <v/>
      </c>
      <c r="G358" s="33" t="str">
        <f t="shared" si="46"/>
        <v/>
      </c>
      <c r="H358" s="33" t="str">
        <f t="shared" si="47"/>
        <v/>
      </c>
      <c r="I358" s="33" t="str">
        <f t="shared" si="48"/>
        <v/>
      </c>
      <c r="J358" s="34"/>
      <c r="K358" s="39"/>
      <c r="L358" s="36" t="str">
        <f t="shared" si="49"/>
        <v/>
      </c>
      <c r="M358" s="38"/>
      <c r="N358" s="38"/>
      <c r="O358" s="38"/>
    </row>
    <row r="359" spans="1:15" x14ac:dyDescent="0.2">
      <c r="A359" s="1">
        <v>342</v>
      </c>
      <c r="C359" s="32" t="str">
        <f t="shared" si="50"/>
        <v/>
      </c>
      <c r="D359" s="33" t="str">
        <f t="shared" si="44"/>
        <v/>
      </c>
      <c r="E359" s="33" t="str">
        <f t="shared" si="51"/>
        <v/>
      </c>
      <c r="F359" s="33" t="str">
        <f t="shared" si="45"/>
        <v/>
      </c>
      <c r="G359" s="33" t="str">
        <f t="shared" si="46"/>
        <v/>
      </c>
      <c r="H359" s="33" t="str">
        <f t="shared" si="47"/>
        <v/>
      </c>
      <c r="I359" s="33" t="str">
        <f t="shared" si="48"/>
        <v/>
      </c>
      <c r="J359" s="34"/>
      <c r="K359" s="39"/>
      <c r="L359" s="36" t="str">
        <f t="shared" si="49"/>
        <v/>
      </c>
      <c r="M359" s="38"/>
      <c r="N359" s="38"/>
      <c r="O359" s="38"/>
    </row>
    <row r="360" spans="1:15" x14ac:dyDescent="0.2">
      <c r="A360" s="1">
        <v>343</v>
      </c>
      <c r="C360" s="32" t="str">
        <f t="shared" si="50"/>
        <v/>
      </c>
      <c r="D360" s="33" t="str">
        <f t="shared" si="44"/>
        <v/>
      </c>
      <c r="E360" s="33" t="str">
        <f t="shared" si="51"/>
        <v/>
      </c>
      <c r="F360" s="33" t="str">
        <f t="shared" si="45"/>
        <v/>
      </c>
      <c r="G360" s="33" t="str">
        <f t="shared" si="46"/>
        <v/>
      </c>
      <c r="H360" s="33" t="str">
        <f t="shared" si="47"/>
        <v/>
      </c>
      <c r="I360" s="33" t="str">
        <f t="shared" si="48"/>
        <v/>
      </c>
      <c r="J360" s="34"/>
      <c r="K360" s="39"/>
      <c r="L360" s="36" t="str">
        <f t="shared" si="49"/>
        <v/>
      </c>
      <c r="M360" s="38"/>
      <c r="N360" s="38"/>
      <c r="O360" s="38"/>
    </row>
    <row r="361" spans="1:15" x14ac:dyDescent="0.2">
      <c r="A361" s="1">
        <v>344</v>
      </c>
      <c r="C361" s="32" t="str">
        <f t="shared" si="50"/>
        <v/>
      </c>
      <c r="D361" s="33" t="str">
        <f t="shared" si="44"/>
        <v/>
      </c>
      <c r="E361" s="33" t="str">
        <f t="shared" si="51"/>
        <v/>
      </c>
      <c r="F361" s="33" t="str">
        <f t="shared" si="45"/>
        <v/>
      </c>
      <c r="G361" s="33" t="str">
        <f t="shared" si="46"/>
        <v/>
      </c>
      <c r="H361" s="33" t="str">
        <f t="shared" si="47"/>
        <v/>
      </c>
      <c r="I361" s="33" t="str">
        <f t="shared" si="48"/>
        <v/>
      </c>
      <c r="J361" s="34"/>
      <c r="K361" s="39"/>
      <c r="L361" s="36" t="str">
        <f t="shared" si="49"/>
        <v/>
      </c>
      <c r="M361" s="38"/>
      <c r="N361" s="38"/>
      <c r="O361" s="38"/>
    </row>
    <row r="362" spans="1:15" x14ac:dyDescent="0.2">
      <c r="A362" s="1">
        <v>345</v>
      </c>
      <c r="C362" s="32" t="str">
        <f t="shared" si="50"/>
        <v/>
      </c>
      <c r="D362" s="33" t="str">
        <f t="shared" si="44"/>
        <v/>
      </c>
      <c r="E362" s="33" t="str">
        <f t="shared" si="51"/>
        <v/>
      </c>
      <c r="F362" s="33" t="str">
        <f t="shared" si="45"/>
        <v/>
      </c>
      <c r="G362" s="33" t="str">
        <f t="shared" si="46"/>
        <v/>
      </c>
      <c r="H362" s="33" t="str">
        <f t="shared" si="47"/>
        <v/>
      </c>
      <c r="I362" s="33" t="str">
        <f t="shared" si="48"/>
        <v/>
      </c>
      <c r="J362" s="34"/>
      <c r="K362" s="39"/>
      <c r="L362" s="36" t="str">
        <f t="shared" si="49"/>
        <v/>
      </c>
      <c r="M362" s="38"/>
      <c r="N362" s="38"/>
      <c r="O362" s="38"/>
    </row>
    <row r="363" spans="1:15" x14ac:dyDescent="0.2">
      <c r="A363" s="1">
        <v>346</v>
      </c>
      <c r="C363" s="32" t="str">
        <f t="shared" si="50"/>
        <v/>
      </c>
      <c r="D363" s="33" t="str">
        <f t="shared" si="44"/>
        <v/>
      </c>
      <c r="E363" s="33" t="str">
        <f t="shared" si="51"/>
        <v/>
      </c>
      <c r="F363" s="33" t="str">
        <f t="shared" si="45"/>
        <v/>
      </c>
      <c r="G363" s="33" t="str">
        <f t="shared" si="46"/>
        <v/>
      </c>
      <c r="H363" s="33" t="str">
        <f t="shared" si="47"/>
        <v/>
      </c>
      <c r="I363" s="33" t="str">
        <f t="shared" si="48"/>
        <v/>
      </c>
      <c r="J363" s="34"/>
      <c r="K363" s="39"/>
      <c r="L363" s="36" t="str">
        <f t="shared" si="49"/>
        <v/>
      </c>
      <c r="M363" s="38"/>
      <c r="N363" s="38"/>
      <c r="O363" s="38"/>
    </row>
    <row r="364" spans="1:15" x14ac:dyDescent="0.2">
      <c r="A364" s="1">
        <v>347</v>
      </c>
      <c r="C364" s="32" t="str">
        <f t="shared" si="50"/>
        <v/>
      </c>
      <c r="D364" s="33" t="str">
        <f t="shared" si="44"/>
        <v/>
      </c>
      <c r="E364" s="33" t="str">
        <f t="shared" si="51"/>
        <v/>
      </c>
      <c r="F364" s="33" t="str">
        <f t="shared" si="45"/>
        <v/>
      </c>
      <c r="G364" s="33" t="str">
        <f t="shared" si="46"/>
        <v/>
      </c>
      <c r="H364" s="33" t="str">
        <f t="shared" si="47"/>
        <v/>
      </c>
      <c r="I364" s="33" t="str">
        <f t="shared" si="48"/>
        <v/>
      </c>
      <c r="J364" s="34"/>
      <c r="K364" s="39"/>
      <c r="L364" s="36" t="str">
        <f t="shared" si="49"/>
        <v/>
      </c>
      <c r="M364" s="38"/>
      <c r="N364" s="38"/>
      <c r="O364" s="38"/>
    </row>
    <row r="365" spans="1:15" x14ac:dyDescent="0.2">
      <c r="A365" s="1">
        <v>348</v>
      </c>
      <c r="C365" s="32" t="str">
        <f t="shared" si="50"/>
        <v/>
      </c>
      <c r="D365" s="33" t="str">
        <f t="shared" si="44"/>
        <v/>
      </c>
      <c r="E365" s="33" t="str">
        <f t="shared" si="51"/>
        <v/>
      </c>
      <c r="F365" s="33" t="str">
        <f t="shared" si="45"/>
        <v/>
      </c>
      <c r="G365" s="33" t="str">
        <f t="shared" si="46"/>
        <v/>
      </c>
      <c r="H365" s="33" t="str">
        <f t="shared" si="47"/>
        <v/>
      </c>
      <c r="I365" s="33" t="str">
        <f t="shared" si="48"/>
        <v/>
      </c>
      <c r="J365" s="34"/>
      <c r="K365" s="39"/>
      <c r="L365" s="36" t="str">
        <f t="shared" si="49"/>
        <v/>
      </c>
      <c r="M365" s="38"/>
      <c r="N365" s="38"/>
      <c r="O365" s="38"/>
    </row>
    <row r="366" spans="1:15" x14ac:dyDescent="0.2">
      <c r="A366" s="1">
        <v>349</v>
      </c>
      <c r="C366" s="32" t="str">
        <f t="shared" si="50"/>
        <v/>
      </c>
      <c r="D366" s="33" t="str">
        <f t="shared" si="44"/>
        <v/>
      </c>
      <c r="E366" s="33" t="str">
        <f t="shared" si="51"/>
        <v/>
      </c>
      <c r="F366" s="33" t="str">
        <f t="shared" si="45"/>
        <v/>
      </c>
      <c r="G366" s="33" t="str">
        <f t="shared" si="46"/>
        <v/>
      </c>
      <c r="H366" s="33" t="str">
        <f t="shared" si="47"/>
        <v/>
      </c>
      <c r="I366" s="33" t="str">
        <f t="shared" si="48"/>
        <v/>
      </c>
      <c r="J366" s="34"/>
      <c r="K366" s="39"/>
      <c r="L366" s="36" t="str">
        <f t="shared" si="49"/>
        <v/>
      </c>
      <c r="M366" s="38"/>
      <c r="N366" s="38"/>
      <c r="O366" s="38"/>
    </row>
    <row r="367" spans="1:15" x14ac:dyDescent="0.2">
      <c r="A367" s="1">
        <v>350</v>
      </c>
      <c r="C367" s="32" t="str">
        <f t="shared" si="50"/>
        <v/>
      </c>
      <c r="D367" s="33" t="str">
        <f t="shared" si="44"/>
        <v/>
      </c>
      <c r="E367" s="33" t="str">
        <f t="shared" si="51"/>
        <v/>
      </c>
      <c r="F367" s="33" t="str">
        <f t="shared" si="45"/>
        <v/>
      </c>
      <c r="G367" s="33" t="str">
        <f t="shared" si="46"/>
        <v/>
      </c>
      <c r="H367" s="33" t="str">
        <f t="shared" si="47"/>
        <v/>
      </c>
      <c r="I367" s="33" t="str">
        <f t="shared" si="48"/>
        <v/>
      </c>
      <c r="J367" s="34"/>
      <c r="K367" s="39"/>
      <c r="L367" s="36" t="str">
        <f t="shared" si="49"/>
        <v/>
      </c>
      <c r="M367" s="38"/>
      <c r="N367" s="38"/>
      <c r="O367" s="38"/>
    </row>
    <row r="368" spans="1:15" x14ac:dyDescent="0.2">
      <c r="A368" s="1">
        <v>351</v>
      </c>
      <c r="C368" s="32" t="str">
        <f t="shared" si="50"/>
        <v/>
      </c>
      <c r="D368" s="33" t="str">
        <f t="shared" si="44"/>
        <v/>
      </c>
      <c r="E368" s="33" t="str">
        <f t="shared" si="51"/>
        <v/>
      </c>
      <c r="F368" s="33" t="str">
        <f t="shared" si="45"/>
        <v/>
      </c>
      <c r="G368" s="33" t="str">
        <f t="shared" si="46"/>
        <v/>
      </c>
      <c r="H368" s="33" t="str">
        <f t="shared" si="47"/>
        <v/>
      </c>
      <c r="I368" s="33" t="str">
        <f t="shared" si="48"/>
        <v/>
      </c>
      <c r="J368" s="34"/>
      <c r="K368" s="39"/>
      <c r="L368" s="36" t="str">
        <f t="shared" si="49"/>
        <v/>
      </c>
      <c r="M368" s="38"/>
      <c r="N368" s="38"/>
      <c r="O368" s="38"/>
    </row>
    <row r="369" spans="1:15" x14ac:dyDescent="0.2">
      <c r="A369" s="1">
        <v>352</v>
      </c>
      <c r="C369" s="32" t="str">
        <f t="shared" si="50"/>
        <v/>
      </c>
      <c r="D369" s="33" t="str">
        <f t="shared" si="44"/>
        <v/>
      </c>
      <c r="E369" s="33" t="str">
        <f t="shared" si="51"/>
        <v/>
      </c>
      <c r="F369" s="33" t="str">
        <f t="shared" si="45"/>
        <v/>
      </c>
      <c r="G369" s="33" t="str">
        <f t="shared" si="46"/>
        <v/>
      </c>
      <c r="H369" s="33" t="str">
        <f t="shared" si="47"/>
        <v/>
      </c>
      <c r="I369" s="33" t="str">
        <f t="shared" si="48"/>
        <v/>
      </c>
      <c r="J369" s="34"/>
      <c r="K369" s="39"/>
      <c r="L369" s="36" t="str">
        <f t="shared" si="49"/>
        <v/>
      </c>
      <c r="M369" s="38"/>
      <c r="N369" s="38"/>
      <c r="O369" s="38"/>
    </row>
    <row r="370" spans="1:15" x14ac:dyDescent="0.2">
      <c r="A370" s="1">
        <v>353</v>
      </c>
      <c r="C370" s="32" t="str">
        <f t="shared" si="50"/>
        <v/>
      </c>
      <c r="D370" s="33" t="str">
        <f t="shared" si="44"/>
        <v/>
      </c>
      <c r="E370" s="33" t="str">
        <f t="shared" si="51"/>
        <v/>
      </c>
      <c r="F370" s="33" t="str">
        <f t="shared" si="45"/>
        <v/>
      </c>
      <c r="G370" s="33" t="str">
        <f t="shared" si="46"/>
        <v/>
      </c>
      <c r="H370" s="33" t="str">
        <f t="shared" si="47"/>
        <v/>
      </c>
      <c r="I370" s="33" t="str">
        <f t="shared" si="48"/>
        <v/>
      </c>
      <c r="J370" s="34"/>
      <c r="K370" s="39"/>
      <c r="L370" s="36" t="str">
        <f t="shared" si="49"/>
        <v/>
      </c>
      <c r="M370" s="38"/>
      <c r="N370" s="38"/>
      <c r="O370" s="38"/>
    </row>
    <row r="371" spans="1:15" x14ac:dyDescent="0.2">
      <c r="A371" s="1">
        <v>354</v>
      </c>
      <c r="C371" s="32" t="str">
        <f t="shared" si="50"/>
        <v/>
      </c>
      <c r="D371" s="33" t="str">
        <f t="shared" si="44"/>
        <v/>
      </c>
      <c r="E371" s="33" t="str">
        <f t="shared" si="51"/>
        <v/>
      </c>
      <c r="F371" s="33" t="str">
        <f t="shared" si="45"/>
        <v/>
      </c>
      <c r="G371" s="33" t="str">
        <f t="shared" si="46"/>
        <v/>
      </c>
      <c r="H371" s="33" t="str">
        <f t="shared" si="47"/>
        <v/>
      </c>
      <c r="I371" s="33" t="str">
        <f t="shared" si="48"/>
        <v/>
      </c>
      <c r="J371" s="34"/>
      <c r="K371" s="39"/>
      <c r="L371" s="36" t="str">
        <f t="shared" si="49"/>
        <v/>
      </c>
      <c r="M371" s="38"/>
      <c r="N371" s="38"/>
      <c r="O371" s="38"/>
    </row>
    <row r="372" spans="1:15" x14ac:dyDescent="0.2">
      <c r="A372" s="1">
        <v>355</v>
      </c>
      <c r="C372" s="32" t="str">
        <f t="shared" si="50"/>
        <v/>
      </c>
      <c r="D372" s="33" t="str">
        <f t="shared" si="44"/>
        <v/>
      </c>
      <c r="E372" s="33" t="str">
        <f t="shared" si="51"/>
        <v/>
      </c>
      <c r="F372" s="33" t="str">
        <f t="shared" si="45"/>
        <v/>
      </c>
      <c r="G372" s="33" t="str">
        <f t="shared" si="46"/>
        <v/>
      </c>
      <c r="H372" s="33" t="str">
        <f t="shared" si="47"/>
        <v/>
      </c>
      <c r="I372" s="33" t="str">
        <f t="shared" si="48"/>
        <v/>
      </c>
      <c r="J372" s="34"/>
      <c r="K372" s="39"/>
      <c r="L372" s="36" t="str">
        <f t="shared" si="49"/>
        <v/>
      </c>
      <c r="M372" s="38"/>
      <c r="N372" s="38"/>
      <c r="O372" s="38"/>
    </row>
    <row r="373" spans="1:15" x14ac:dyDescent="0.2">
      <c r="A373" s="1">
        <v>356</v>
      </c>
      <c r="C373" s="32" t="str">
        <f t="shared" si="50"/>
        <v/>
      </c>
      <c r="D373" s="33" t="str">
        <f t="shared" si="44"/>
        <v/>
      </c>
      <c r="E373" s="33" t="str">
        <f t="shared" si="51"/>
        <v/>
      </c>
      <c r="F373" s="33" t="str">
        <f t="shared" si="45"/>
        <v/>
      </c>
      <c r="G373" s="33" t="str">
        <f t="shared" si="46"/>
        <v/>
      </c>
      <c r="H373" s="33" t="str">
        <f t="shared" si="47"/>
        <v/>
      </c>
      <c r="I373" s="33" t="str">
        <f t="shared" si="48"/>
        <v/>
      </c>
      <c r="J373" s="34"/>
      <c r="K373" s="39"/>
      <c r="L373" s="36" t="str">
        <f t="shared" si="49"/>
        <v/>
      </c>
      <c r="M373" s="38"/>
      <c r="N373" s="38"/>
      <c r="O373" s="38"/>
    </row>
    <row r="374" spans="1:15" x14ac:dyDescent="0.2">
      <c r="A374" s="1">
        <v>357</v>
      </c>
      <c r="C374" s="32" t="str">
        <f t="shared" si="50"/>
        <v/>
      </c>
      <c r="D374" s="33" t="str">
        <f t="shared" si="44"/>
        <v/>
      </c>
      <c r="E374" s="33" t="str">
        <f t="shared" si="51"/>
        <v/>
      </c>
      <c r="F374" s="33" t="str">
        <f t="shared" si="45"/>
        <v/>
      </c>
      <c r="G374" s="33" t="str">
        <f t="shared" si="46"/>
        <v/>
      </c>
      <c r="H374" s="33" t="str">
        <f t="shared" si="47"/>
        <v/>
      </c>
      <c r="I374" s="33" t="str">
        <f t="shared" si="48"/>
        <v/>
      </c>
      <c r="J374" s="34"/>
      <c r="K374" s="39"/>
      <c r="L374" s="36" t="str">
        <f t="shared" si="49"/>
        <v/>
      </c>
      <c r="M374" s="38"/>
      <c r="N374" s="38"/>
      <c r="O374" s="38"/>
    </row>
    <row r="375" spans="1:15" x14ac:dyDescent="0.2">
      <c r="A375" s="1">
        <v>358</v>
      </c>
      <c r="C375" s="32" t="str">
        <f t="shared" si="50"/>
        <v/>
      </c>
      <c r="D375" s="33" t="str">
        <f t="shared" si="44"/>
        <v/>
      </c>
      <c r="E375" s="33" t="str">
        <f t="shared" si="51"/>
        <v/>
      </c>
      <c r="F375" s="33" t="str">
        <f t="shared" si="45"/>
        <v/>
      </c>
      <c r="G375" s="33" t="str">
        <f t="shared" si="46"/>
        <v/>
      </c>
      <c r="H375" s="33" t="str">
        <f t="shared" si="47"/>
        <v/>
      </c>
      <c r="I375" s="33" t="str">
        <f t="shared" si="48"/>
        <v/>
      </c>
      <c r="J375" s="34"/>
      <c r="K375" s="39"/>
      <c r="L375" s="36" t="str">
        <f t="shared" si="49"/>
        <v/>
      </c>
      <c r="M375" s="38"/>
      <c r="N375" s="38"/>
      <c r="O375" s="38"/>
    </row>
    <row r="376" spans="1:15" x14ac:dyDescent="0.2">
      <c r="A376" s="1">
        <v>359</v>
      </c>
      <c r="C376" s="32" t="str">
        <f t="shared" si="50"/>
        <v/>
      </c>
      <c r="D376" s="33" t="str">
        <f t="shared" si="44"/>
        <v/>
      </c>
      <c r="E376" s="33" t="str">
        <f t="shared" si="51"/>
        <v/>
      </c>
      <c r="F376" s="33" t="str">
        <f t="shared" si="45"/>
        <v/>
      </c>
      <c r="G376" s="33" t="str">
        <f t="shared" si="46"/>
        <v/>
      </c>
      <c r="H376" s="33" t="str">
        <f t="shared" si="47"/>
        <v/>
      </c>
      <c r="I376" s="33" t="str">
        <f t="shared" si="48"/>
        <v/>
      </c>
      <c r="J376" s="34"/>
      <c r="K376" s="39"/>
      <c r="L376" s="36" t="str">
        <f t="shared" si="49"/>
        <v/>
      </c>
      <c r="M376" s="38"/>
      <c r="N376" s="38"/>
      <c r="O376" s="38"/>
    </row>
    <row r="377" spans="1:15" x14ac:dyDescent="0.2">
      <c r="A377" s="1">
        <v>360</v>
      </c>
      <c r="C377" s="32" t="str">
        <f t="shared" si="50"/>
        <v/>
      </c>
      <c r="D377" s="33" t="str">
        <f t="shared" si="44"/>
        <v/>
      </c>
      <c r="E377" s="33" t="str">
        <f t="shared" si="51"/>
        <v/>
      </c>
      <c r="F377" s="33" t="str">
        <f t="shared" si="45"/>
        <v/>
      </c>
      <c r="G377" s="33" t="str">
        <f t="shared" si="46"/>
        <v/>
      </c>
      <c r="H377" s="33" t="str">
        <f t="shared" si="47"/>
        <v/>
      </c>
      <c r="I377" s="33" t="str">
        <f t="shared" si="48"/>
        <v/>
      </c>
      <c r="J377" s="34"/>
      <c r="K377" s="39"/>
      <c r="L377" s="36" t="str">
        <f t="shared" si="49"/>
        <v/>
      </c>
      <c r="M377" s="38"/>
      <c r="N377" s="38"/>
      <c r="O377" s="38"/>
    </row>
    <row r="378" spans="1:15" x14ac:dyDescent="0.2">
      <c r="A378" s="1">
        <v>361</v>
      </c>
      <c r="C378" s="32" t="str">
        <f>IF(E$6*E$9&lt;A378-1,"",A378)</f>
        <v/>
      </c>
      <c r="D378" s="33" t="str">
        <f t="shared" si="44"/>
        <v/>
      </c>
      <c r="E378" s="33" t="str">
        <f>IF(C378&lt;&gt;"",D378*$E$10,"")</f>
        <v/>
      </c>
      <c r="F378" s="33" t="str">
        <f t="shared" si="45"/>
        <v/>
      </c>
      <c r="G378" s="33" t="str">
        <f t="shared" si="46"/>
        <v/>
      </c>
      <c r="H378" s="33" t="str">
        <f t="shared" si="47"/>
        <v/>
      </c>
      <c r="I378" s="33" t="str">
        <f t="shared" si="48"/>
        <v/>
      </c>
      <c r="J378" s="34"/>
      <c r="K378" s="39"/>
      <c r="L378" s="36" t="str">
        <f t="shared" si="49"/>
        <v/>
      </c>
      <c r="M378" s="38"/>
      <c r="N378" s="38"/>
      <c r="O378" s="38"/>
    </row>
    <row r="379" spans="1:15" x14ac:dyDescent="0.2">
      <c r="A379" s="1">
        <v>362</v>
      </c>
      <c r="C379" s="32"/>
      <c r="D379" s="33"/>
      <c r="E379" s="33"/>
      <c r="F379" s="33"/>
      <c r="G379" s="33"/>
      <c r="H379" s="33"/>
      <c r="I379" s="33"/>
      <c r="J379" s="34"/>
      <c r="K379" s="39"/>
      <c r="L379" s="36"/>
      <c r="M379" s="38"/>
      <c r="N379" s="38"/>
      <c r="O379" s="38"/>
    </row>
    <row r="380" spans="1:15" x14ac:dyDescent="0.2">
      <c r="A380" s="1">
        <v>363</v>
      </c>
      <c r="C380" s="32"/>
      <c r="D380" s="33"/>
      <c r="E380" s="33"/>
      <c r="F380" s="33"/>
      <c r="G380" s="33"/>
      <c r="H380" s="33"/>
      <c r="I380" s="33"/>
      <c r="J380" s="34"/>
      <c r="K380" s="39"/>
      <c r="L380" s="36"/>
      <c r="M380" s="38"/>
      <c r="N380" s="38"/>
      <c r="O380" s="38"/>
    </row>
    <row r="381" spans="1:15" x14ac:dyDescent="0.2">
      <c r="A381" s="1">
        <v>364</v>
      </c>
      <c r="C381" s="32"/>
      <c r="D381" s="33"/>
      <c r="E381" s="33"/>
      <c r="F381" s="33"/>
      <c r="G381" s="33"/>
      <c r="H381" s="33"/>
      <c r="I381" s="33"/>
      <c r="J381" s="34"/>
      <c r="K381" s="39"/>
      <c r="L381" s="36"/>
      <c r="M381" s="38"/>
      <c r="N381" s="38"/>
      <c r="O381" s="38"/>
    </row>
    <row r="382" spans="1:15" x14ac:dyDescent="0.2">
      <c r="A382" s="1">
        <v>365</v>
      </c>
      <c r="C382" s="32"/>
      <c r="D382" s="33"/>
      <c r="E382" s="33"/>
      <c r="F382" s="33"/>
      <c r="G382" s="33"/>
      <c r="H382" s="33"/>
      <c r="I382" s="33"/>
      <c r="J382" s="34"/>
      <c r="K382" s="39"/>
      <c r="L382" s="36"/>
      <c r="M382" s="38"/>
      <c r="N382" s="38"/>
      <c r="O382" s="38"/>
    </row>
    <row r="383" spans="1:15" x14ac:dyDescent="0.2">
      <c r="A383" s="1">
        <v>366</v>
      </c>
      <c r="C383" s="40"/>
      <c r="D383" s="33"/>
      <c r="E383" s="33"/>
      <c r="F383" s="33"/>
      <c r="G383" s="33"/>
      <c r="H383" s="33"/>
      <c r="I383" s="33"/>
      <c r="J383" s="34"/>
      <c r="K383" s="39"/>
      <c r="L383" s="36"/>
      <c r="M383" s="38"/>
      <c r="N383" s="38"/>
      <c r="O383" s="38"/>
    </row>
    <row r="384" spans="1:15" x14ac:dyDescent="0.2">
      <c r="A384" s="1">
        <v>367</v>
      </c>
      <c r="C384" s="40"/>
      <c r="D384" s="33"/>
      <c r="E384" s="33"/>
      <c r="F384" s="33"/>
      <c r="G384" s="33"/>
      <c r="H384" s="33"/>
      <c r="I384" s="33"/>
      <c r="J384" s="34"/>
      <c r="K384" s="39"/>
      <c r="L384" s="36"/>
      <c r="M384" s="38"/>
      <c r="N384" s="38"/>
      <c r="O384" s="38"/>
    </row>
    <row r="385" spans="1:9" x14ac:dyDescent="0.2">
      <c r="A385" s="1">
        <v>368</v>
      </c>
      <c r="C385" s="30"/>
      <c r="D385" s="31"/>
      <c r="E385" s="31"/>
      <c r="F385" s="31"/>
      <c r="G385" s="31"/>
      <c r="H385" s="31"/>
      <c r="I385" s="31"/>
    </row>
    <row r="386" spans="1:9" x14ac:dyDescent="0.2">
      <c r="A386" s="1">
        <v>369</v>
      </c>
      <c r="C386" s="30"/>
      <c r="D386" s="31"/>
      <c r="E386" s="31"/>
      <c r="F386" s="31"/>
      <c r="G386" s="31"/>
      <c r="H386" s="31"/>
      <c r="I386" s="31"/>
    </row>
    <row r="387" spans="1:9" x14ac:dyDescent="0.2">
      <c r="A387" s="1">
        <v>370</v>
      </c>
      <c r="C387" s="30"/>
      <c r="D387" s="31"/>
      <c r="E387" s="31"/>
      <c r="F387" s="31"/>
      <c r="G387" s="31"/>
      <c r="H387" s="31"/>
      <c r="I387" s="31"/>
    </row>
    <row r="388" spans="1:9" x14ac:dyDescent="0.2">
      <c r="A388" s="1">
        <v>371</v>
      </c>
      <c r="C388" s="30"/>
      <c r="D388" s="31"/>
      <c r="E388" s="31"/>
      <c r="F388" s="31"/>
      <c r="G388" s="31"/>
      <c r="H388" s="31"/>
      <c r="I388" s="31"/>
    </row>
    <row r="389" spans="1:9" x14ac:dyDescent="0.2">
      <c r="A389" s="1">
        <v>372</v>
      </c>
      <c r="C389" s="30"/>
      <c r="D389" s="31"/>
      <c r="E389" s="31"/>
      <c r="F389" s="31"/>
      <c r="G389" s="31"/>
      <c r="H389" s="31"/>
      <c r="I389" s="31"/>
    </row>
    <row r="390" spans="1:9" x14ac:dyDescent="0.2">
      <c r="A390" s="1">
        <v>373</v>
      </c>
      <c r="C390" s="30"/>
      <c r="D390" s="31"/>
      <c r="E390" s="31"/>
      <c r="F390" s="31"/>
      <c r="G390" s="31"/>
      <c r="H390" s="31"/>
      <c r="I390" s="31"/>
    </row>
    <row r="391" spans="1:9" x14ac:dyDescent="0.2">
      <c r="A391" s="1">
        <v>374</v>
      </c>
      <c r="C391" s="30"/>
      <c r="D391" s="31"/>
      <c r="E391" s="31"/>
      <c r="F391" s="31"/>
      <c r="G391" s="31"/>
      <c r="H391" s="31"/>
      <c r="I391" s="31"/>
    </row>
    <row r="392" spans="1:9" x14ac:dyDescent="0.2">
      <c r="A392" s="1">
        <v>375</v>
      </c>
      <c r="C392" s="30"/>
      <c r="D392" s="31"/>
      <c r="E392" s="31"/>
      <c r="F392" s="31"/>
      <c r="G392" s="31"/>
      <c r="H392" s="31"/>
      <c r="I392" s="31"/>
    </row>
    <row r="393" spans="1:9" x14ac:dyDescent="0.2">
      <c r="A393" s="1">
        <v>376</v>
      </c>
      <c r="C393" s="30"/>
      <c r="D393" s="31"/>
      <c r="E393" s="31"/>
      <c r="F393" s="31"/>
      <c r="G393" s="31"/>
      <c r="H393" s="31"/>
      <c r="I393" s="31"/>
    </row>
    <row r="394" spans="1:9" x14ac:dyDescent="0.2">
      <c r="A394" s="1">
        <v>377</v>
      </c>
      <c r="C394" s="30"/>
      <c r="D394" s="31"/>
      <c r="E394" s="31"/>
      <c r="F394" s="31"/>
      <c r="G394" s="31"/>
      <c r="H394" s="31"/>
      <c r="I394" s="31"/>
    </row>
    <row r="395" spans="1:9" x14ac:dyDescent="0.2">
      <c r="A395" s="1">
        <v>378</v>
      </c>
      <c r="C395" s="30"/>
      <c r="D395" s="31"/>
      <c r="E395" s="31"/>
      <c r="F395" s="31"/>
      <c r="G395" s="31"/>
      <c r="H395" s="31"/>
      <c r="I395" s="31"/>
    </row>
    <row r="396" spans="1:9" x14ac:dyDescent="0.2">
      <c r="A396" s="1">
        <v>379</v>
      </c>
      <c r="C396" s="30"/>
      <c r="D396" s="31"/>
      <c r="E396" s="31"/>
      <c r="F396" s="31"/>
      <c r="G396" s="31"/>
      <c r="H396" s="31"/>
      <c r="I396" s="31"/>
    </row>
    <row r="397" spans="1:9" x14ac:dyDescent="0.2">
      <c r="A397" s="1">
        <v>380</v>
      </c>
      <c r="C397" s="30"/>
      <c r="D397" s="31"/>
      <c r="E397" s="31"/>
      <c r="F397" s="31"/>
      <c r="G397" s="31"/>
      <c r="H397" s="31"/>
      <c r="I397" s="31"/>
    </row>
    <row r="398" spans="1:9" x14ac:dyDescent="0.2">
      <c r="A398" s="1">
        <v>381</v>
      </c>
      <c r="C398" s="30"/>
      <c r="D398" s="31"/>
      <c r="E398" s="31"/>
      <c r="F398" s="31"/>
      <c r="G398" s="31"/>
      <c r="H398" s="31"/>
      <c r="I398" s="31"/>
    </row>
    <row r="399" spans="1:9" x14ac:dyDescent="0.2">
      <c r="A399" s="1">
        <v>382</v>
      </c>
      <c r="C399" s="30"/>
      <c r="D399" s="31"/>
      <c r="E399" s="31"/>
      <c r="F399" s="31"/>
      <c r="G399" s="31"/>
      <c r="H399" s="31"/>
      <c r="I399" s="31"/>
    </row>
    <row r="400" spans="1:9" x14ac:dyDescent="0.2">
      <c r="A400" s="1">
        <v>383</v>
      </c>
      <c r="C400" s="30"/>
      <c r="D400" s="31"/>
      <c r="E400" s="31"/>
      <c r="F400" s="31"/>
      <c r="G400" s="31"/>
      <c r="H400" s="31"/>
      <c r="I400" s="31"/>
    </row>
    <row r="401" spans="1:9" x14ac:dyDescent="0.2">
      <c r="A401" s="1">
        <v>384</v>
      </c>
      <c r="C401" s="30"/>
      <c r="D401" s="31"/>
      <c r="E401" s="31"/>
      <c r="F401" s="31"/>
      <c r="G401" s="31"/>
      <c r="H401" s="31"/>
      <c r="I401" s="31"/>
    </row>
    <row r="402" spans="1:9" x14ac:dyDescent="0.2">
      <c r="A402" s="1">
        <v>385</v>
      </c>
      <c r="C402" s="30"/>
      <c r="D402" s="31"/>
      <c r="E402" s="31"/>
      <c r="F402" s="31"/>
      <c r="G402" s="31"/>
      <c r="H402" s="31"/>
      <c r="I402" s="31"/>
    </row>
    <row r="403" spans="1:9" x14ac:dyDescent="0.2">
      <c r="A403" s="1">
        <v>386</v>
      </c>
      <c r="C403" s="30"/>
      <c r="D403" s="31"/>
      <c r="E403" s="31"/>
      <c r="F403" s="31"/>
      <c r="G403" s="31"/>
      <c r="H403" s="31"/>
      <c r="I403" s="31"/>
    </row>
    <row r="404" spans="1:9" x14ac:dyDescent="0.2">
      <c r="A404" s="1">
        <v>387</v>
      </c>
      <c r="C404" s="30"/>
      <c r="D404" s="31"/>
      <c r="E404" s="31"/>
      <c r="F404" s="31"/>
      <c r="G404" s="31"/>
      <c r="H404" s="31"/>
      <c r="I404" s="31"/>
    </row>
    <row r="405" spans="1:9" x14ac:dyDescent="0.2">
      <c r="A405" s="1">
        <v>388</v>
      </c>
      <c r="C405" s="30"/>
      <c r="D405" s="31"/>
      <c r="E405" s="31"/>
      <c r="F405" s="31"/>
      <c r="G405" s="31"/>
      <c r="H405" s="31"/>
      <c r="I405" s="31"/>
    </row>
    <row r="406" spans="1:9" x14ac:dyDescent="0.2">
      <c r="A406" s="1">
        <v>389</v>
      </c>
      <c r="C406" s="30"/>
      <c r="D406" s="31"/>
      <c r="E406" s="31"/>
      <c r="F406" s="31"/>
      <c r="G406" s="31"/>
      <c r="H406" s="31"/>
      <c r="I406" s="31"/>
    </row>
    <row r="407" spans="1:9" x14ac:dyDescent="0.2">
      <c r="A407" s="1">
        <v>390</v>
      </c>
      <c r="C407" s="30"/>
      <c r="D407" s="31"/>
      <c r="E407" s="31"/>
      <c r="F407" s="31"/>
      <c r="G407" s="31"/>
      <c r="H407" s="31"/>
      <c r="I407" s="31"/>
    </row>
    <row r="408" spans="1:9" x14ac:dyDescent="0.2">
      <c r="A408" s="1">
        <v>391</v>
      </c>
      <c r="C408" s="30"/>
      <c r="D408" s="31"/>
      <c r="E408" s="31"/>
      <c r="F408" s="31"/>
      <c r="G408" s="31"/>
      <c r="H408" s="31"/>
      <c r="I408" s="31"/>
    </row>
    <row r="409" spans="1:9" x14ac:dyDescent="0.2">
      <c r="A409" s="1">
        <v>392</v>
      </c>
      <c r="C409" s="30"/>
      <c r="D409" s="31"/>
      <c r="E409" s="31"/>
      <c r="F409" s="31"/>
      <c r="G409" s="31"/>
      <c r="H409" s="31"/>
      <c r="I409" s="31"/>
    </row>
    <row r="410" spans="1:9" x14ac:dyDescent="0.2">
      <c r="A410" s="1">
        <v>393</v>
      </c>
      <c r="C410" s="30"/>
      <c r="D410" s="31"/>
      <c r="E410" s="31"/>
      <c r="F410" s="31"/>
      <c r="G410" s="31"/>
      <c r="H410" s="31"/>
      <c r="I410" s="31"/>
    </row>
    <row r="411" spans="1:9" x14ac:dyDescent="0.2">
      <c r="A411" s="1">
        <v>394</v>
      </c>
      <c r="C411" s="30"/>
      <c r="D411" s="31"/>
      <c r="E411" s="31"/>
      <c r="F411" s="31"/>
      <c r="G411" s="31"/>
      <c r="H411" s="31"/>
      <c r="I411" s="31"/>
    </row>
    <row r="412" spans="1:9" x14ac:dyDescent="0.2">
      <c r="A412" s="1">
        <v>395</v>
      </c>
      <c r="C412" s="30"/>
      <c r="D412" s="31"/>
      <c r="E412" s="31"/>
      <c r="F412" s="31"/>
      <c r="G412" s="31"/>
      <c r="H412" s="31"/>
      <c r="I412" s="31"/>
    </row>
    <row r="413" spans="1:9" x14ac:dyDescent="0.2">
      <c r="A413" s="1">
        <v>396</v>
      </c>
      <c r="C413" s="30"/>
      <c r="D413" s="31"/>
      <c r="E413" s="31"/>
      <c r="F413" s="31"/>
      <c r="G413" s="31"/>
      <c r="H413" s="31"/>
      <c r="I413" s="31"/>
    </row>
    <row r="414" spans="1:9" x14ac:dyDescent="0.2">
      <c r="A414" s="1">
        <v>397</v>
      </c>
      <c r="C414" s="30"/>
      <c r="D414" s="31"/>
      <c r="E414" s="31"/>
      <c r="F414" s="31"/>
      <c r="G414" s="31"/>
      <c r="H414" s="31"/>
      <c r="I414" s="31"/>
    </row>
    <row r="415" spans="1:9" x14ac:dyDescent="0.2">
      <c r="A415" s="1">
        <v>398</v>
      </c>
      <c r="C415" s="30"/>
      <c r="D415" s="31"/>
      <c r="E415" s="31"/>
      <c r="F415" s="31"/>
      <c r="G415" s="31"/>
      <c r="H415" s="31"/>
      <c r="I415" s="31"/>
    </row>
    <row r="416" spans="1:9" x14ac:dyDescent="0.2">
      <c r="A416" s="1">
        <v>399</v>
      </c>
      <c r="C416" s="30"/>
      <c r="D416" s="31"/>
      <c r="E416" s="31"/>
      <c r="F416" s="31"/>
      <c r="G416" s="31"/>
      <c r="H416" s="31"/>
      <c r="I416" s="31"/>
    </row>
    <row r="417" spans="1:9" x14ac:dyDescent="0.2">
      <c r="A417" s="1">
        <v>400</v>
      </c>
      <c r="C417" s="30"/>
      <c r="D417" s="31"/>
      <c r="E417" s="31"/>
      <c r="F417" s="31"/>
      <c r="G417" s="31"/>
      <c r="H417" s="31"/>
      <c r="I417" s="31"/>
    </row>
    <row r="418" spans="1:9" x14ac:dyDescent="0.2">
      <c r="A418" s="1">
        <v>401</v>
      </c>
      <c r="C418" s="30"/>
      <c r="D418" s="31"/>
      <c r="E418" s="31"/>
      <c r="F418" s="31"/>
      <c r="G418" s="31"/>
      <c r="H418" s="31"/>
      <c r="I418" s="31"/>
    </row>
    <row r="419" spans="1:9" x14ac:dyDescent="0.2">
      <c r="A419" s="1">
        <v>402</v>
      </c>
      <c r="C419" s="30"/>
      <c r="D419" s="31"/>
      <c r="E419" s="31"/>
      <c r="F419" s="31"/>
      <c r="G419" s="31"/>
      <c r="H419" s="31"/>
      <c r="I419" s="31"/>
    </row>
    <row r="420" spans="1:9" x14ac:dyDescent="0.2">
      <c r="A420" s="1">
        <v>403</v>
      </c>
      <c r="C420" s="30"/>
      <c r="D420" s="31"/>
      <c r="E420" s="31"/>
      <c r="F420" s="31"/>
      <c r="G420" s="31"/>
      <c r="H420" s="31"/>
      <c r="I420" s="31"/>
    </row>
    <row r="421" spans="1:9" x14ac:dyDescent="0.2">
      <c r="A421" s="1">
        <v>404</v>
      </c>
      <c r="C421" s="30"/>
      <c r="D421" s="31"/>
      <c r="E421" s="31"/>
      <c r="F421" s="31"/>
      <c r="G421" s="31"/>
      <c r="H421" s="31"/>
      <c r="I421" s="31"/>
    </row>
    <row r="422" spans="1:9" x14ac:dyDescent="0.2">
      <c r="A422" s="1">
        <v>405</v>
      </c>
      <c r="C422" s="30"/>
      <c r="D422" s="31"/>
      <c r="E422" s="31"/>
      <c r="F422" s="31"/>
      <c r="G422" s="31"/>
      <c r="H422" s="31"/>
      <c r="I422" s="31"/>
    </row>
    <row r="423" spans="1:9" x14ac:dyDescent="0.2">
      <c r="A423" s="1">
        <v>406</v>
      </c>
      <c r="C423" s="30"/>
      <c r="D423" s="31"/>
      <c r="E423" s="31"/>
      <c r="F423" s="31"/>
      <c r="G423" s="31"/>
      <c r="H423" s="31"/>
      <c r="I423" s="31"/>
    </row>
    <row r="424" spans="1:9" x14ac:dyDescent="0.2">
      <c r="A424" s="1">
        <v>407</v>
      </c>
      <c r="C424" s="30"/>
      <c r="D424" s="31"/>
      <c r="E424" s="31"/>
      <c r="F424" s="31"/>
      <c r="G424" s="31"/>
      <c r="H424" s="31"/>
      <c r="I424" s="31"/>
    </row>
    <row r="425" spans="1:9" x14ac:dyDescent="0.2">
      <c r="A425" s="1">
        <v>408</v>
      </c>
      <c r="C425" s="30"/>
      <c r="D425" s="31"/>
      <c r="E425" s="31"/>
      <c r="F425" s="31"/>
      <c r="G425" s="31"/>
      <c r="H425" s="31"/>
      <c r="I425" s="31"/>
    </row>
    <row r="426" spans="1:9" x14ac:dyDescent="0.2">
      <c r="A426" s="1">
        <v>409</v>
      </c>
      <c r="C426" s="30"/>
      <c r="D426" s="31"/>
      <c r="E426" s="31"/>
      <c r="F426" s="31"/>
      <c r="G426" s="31"/>
      <c r="H426" s="31"/>
      <c r="I426" s="31"/>
    </row>
    <row r="427" spans="1:9" x14ac:dyDescent="0.2">
      <c r="A427" s="1">
        <v>410</v>
      </c>
      <c r="C427" s="30"/>
      <c r="D427" s="31"/>
      <c r="E427" s="31"/>
      <c r="F427" s="31"/>
      <c r="G427" s="31"/>
      <c r="H427" s="31"/>
      <c r="I427" s="31"/>
    </row>
    <row r="428" spans="1:9" x14ac:dyDescent="0.2">
      <c r="A428" s="1">
        <v>411</v>
      </c>
      <c r="C428" s="30"/>
      <c r="D428" s="31"/>
      <c r="E428" s="31"/>
      <c r="F428" s="31"/>
      <c r="G428" s="31"/>
      <c r="H428" s="31"/>
      <c r="I428" s="31"/>
    </row>
    <row r="429" spans="1:9" x14ac:dyDescent="0.2">
      <c r="A429" s="1">
        <v>412</v>
      </c>
      <c r="C429" s="30"/>
      <c r="D429" s="31"/>
      <c r="E429" s="31"/>
      <c r="F429" s="31"/>
      <c r="G429" s="31"/>
      <c r="H429" s="31"/>
      <c r="I429" s="31"/>
    </row>
    <row r="430" spans="1:9" x14ac:dyDescent="0.2">
      <c r="A430" s="1">
        <v>413</v>
      </c>
      <c r="C430" s="30"/>
      <c r="D430" s="31"/>
      <c r="E430" s="31"/>
      <c r="F430" s="31"/>
      <c r="G430" s="31"/>
      <c r="H430" s="31"/>
      <c r="I430" s="31"/>
    </row>
    <row r="431" spans="1:9" x14ac:dyDescent="0.2">
      <c r="A431" s="1">
        <v>414</v>
      </c>
      <c r="C431" s="30"/>
      <c r="D431" s="31"/>
      <c r="E431" s="31"/>
      <c r="F431" s="31"/>
      <c r="G431" s="31"/>
      <c r="H431" s="31"/>
      <c r="I431" s="31"/>
    </row>
    <row r="432" spans="1:9" x14ac:dyDescent="0.2">
      <c r="A432" s="1">
        <v>415</v>
      </c>
      <c r="C432" s="30"/>
      <c r="D432" s="31"/>
      <c r="E432" s="31"/>
      <c r="F432" s="31"/>
      <c r="G432" s="31"/>
      <c r="H432" s="31"/>
      <c r="I432" s="31"/>
    </row>
    <row r="433" spans="1:9" x14ac:dyDescent="0.2">
      <c r="A433" s="1">
        <v>416</v>
      </c>
      <c r="C433" s="30"/>
      <c r="D433" s="31"/>
      <c r="E433" s="31"/>
      <c r="F433" s="31"/>
      <c r="G433" s="31"/>
      <c r="H433" s="31"/>
      <c r="I433" s="31"/>
    </row>
    <row r="434" spans="1:9" x14ac:dyDescent="0.2">
      <c r="A434" s="1">
        <v>417</v>
      </c>
      <c r="C434" s="30"/>
      <c r="D434" s="31"/>
      <c r="E434" s="31"/>
      <c r="F434" s="31"/>
      <c r="G434" s="31"/>
      <c r="H434" s="31"/>
      <c r="I434" s="31"/>
    </row>
    <row r="435" spans="1:9" x14ac:dyDescent="0.2">
      <c r="A435" s="1">
        <v>418</v>
      </c>
      <c r="C435" s="30"/>
      <c r="D435" s="31"/>
      <c r="E435" s="31"/>
      <c r="F435" s="31"/>
      <c r="G435" s="31"/>
      <c r="H435" s="31"/>
      <c r="I435" s="31"/>
    </row>
    <row r="436" spans="1:9" x14ac:dyDescent="0.2">
      <c r="A436" s="1">
        <v>419</v>
      </c>
      <c r="C436" s="30"/>
      <c r="D436" s="31"/>
      <c r="E436" s="31"/>
      <c r="F436" s="31"/>
      <c r="G436" s="31"/>
      <c r="H436" s="31"/>
      <c r="I436" s="31"/>
    </row>
    <row r="437" spans="1:9" x14ac:dyDescent="0.2">
      <c r="A437" s="1">
        <v>420</v>
      </c>
      <c r="C437" s="30"/>
      <c r="D437" s="31"/>
      <c r="E437" s="31"/>
      <c r="F437" s="31"/>
      <c r="G437" s="31"/>
      <c r="H437" s="31"/>
      <c r="I437" s="31"/>
    </row>
    <row r="438" spans="1:9" x14ac:dyDescent="0.2">
      <c r="A438" s="1">
        <v>421</v>
      </c>
      <c r="C438" s="30"/>
      <c r="D438" s="31"/>
      <c r="E438" s="31"/>
      <c r="F438" s="31"/>
      <c r="G438" s="31"/>
      <c r="H438" s="31"/>
      <c r="I438" s="31"/>
    </row>
    <row r="439" spans="1:9" x14ac:dyDescent="0.2">
      <c r="A439" s="1">
        <v>422</v>
      </c>
      <c r="C439" s="30"/>
      <c r="D439" s="31"/>
      <c r="E439" s="31"/>
      <c r="F439" s="31"/>
      <c r="G439" s="31"/>
      <c r="H439" s="31"/>
      <c r="I439" s="31"/>
    </row>
    <row r="440" spans="1:9" x14ac:dyDescent="0.2">
      <c r="A440" s="1">
        <v>423</v>
      </c>
      <c r="C440" s="30"/>
      <c r="D440" s="31"/>
      <c r="E440" s="31"/>
      <c r="F440" s="31"/>
      <c r="G440" s="31"/>
      <c r="H440" s="31"/>
      <c r="I440" s="31"/>
    </row>
    <row r="441" spans="1:9" x14ac:dyDescent="0.2">
      <c r="A441" s="1">
        <v>424</v>
      </c>
      <c r="C441" s="30"/>
      <c r="D441" s="31"/>
      <c r="E441" s="31"/>
      <c r="F441" s="31"/>
      <c r="G441" s="31"/>
      <c r="H441" s="31"/>
      <c r="I441" s="31"/>
    </row>
    <row r="442" spans="1:9" x14ac:dyDescent="0.2">
      <c r="A442" s="1">
        <v>425</v>
      </c>
      <c r="C442" s="30"/>
      <c r="D442" s="31"/>
      <c r="E442" s="31"/>
      <c r="F442" s="31"/>
      <c r="G442" s="31"/>
      <c r="H442" s="31"/>
      <c r="I442" s="31"/>
    </row>
    <row r="443" spans="1:9" x14ac:dyDescent="0.2">
      <c r="A443" s="1">
        <v>426</v>
      </c>
      <c r="C443" s="30"/>
      <c r="D443" s="31"/>
      <c r="E443" s="31"/>
      <c r="F443" s="31"/>
      <c r="G443" s="31"/>
      <c r="H443" s="31"/>
      <c r="I443" s="31"/>
    </row>
    <row r="444" spans="1:9" x14ac:dyDescent="0.2">
      <c r="A444" s="1">
        <v>427</v>
      </c>
      <c r="C444" s="30"/>
      <c r="D444" s="31"/>
      <c r="E444" s="31"/>
      <c r="F444" s="31"/>
      <c r="G444" s="31"/>
      <c r="H444" s="31"/>
      <c r="I444" s="31"/>
    </row>
    <row r="445" spans="1:9" x14ac:dyDescent="0.2">
      <c r="A445" s="1">
        <v>428</v>
      </c>
      <c r="C445" s="30"/>
      <c r="D445" s="31"/>
      <c r="E445" s="31"/>
      <c r="F445" s="31"/>
      <c r="G445" s="31"/>
      <c r="H445" s="31"/>
      <c r="I445" s="31"/>
    </row>
    <row r="446" spans="1:9" x14ac:dyDescent="0.2">
      <c r="A446" s="1">
        <v>429</v>
      </c>
      <c r="C446" s="30"/>
      <c r="D446" s="31"/>
      <c r="E446" s="31"/>
      <c r="F446" s="31"/>
      <c r="G446" s="31"/>
      <c r="H446" s="31"/>
      <c r="I446" s="31"/>
    </row>
    <row r="447" spans="1:9" x14ac:dyDescent="0.2">
      <c r="A447" s="1">
        <v>430</v>
      </c>
      <c r="C447" s="30"/>
      <c r="D447" s="31"/>
      <c r="E447" s="31"/>
      <c r="F447" s="31"/>
      <c r="G447" s="31"/>
      <c r="H447" s="31"/>
      <c r="I447" s="31"/>
    </row>
    <row r="448" spans="1:9" x14ac:dyDescent="0.2">
      <c r="A448" s="1">
        <v>431</v>
      </c>
      <c r="C448" s="30"/>
      <c r="D448" s="31"/>
      <c r="E448" s="31"/>
      <c r="F448" s="31"/>
      <c r="G448" s="31"/>
      <c r="H448" s="31"/>
      <c r="I448" s="31"/>
    </row>
    <row r="449" spans="1:9" x14ac:dyDescent="0.2">
      <c r="A449" s="1">
        <v>432</v>
      </c>
      <c r="C449" s="30"/>
      <c r="D449" s="31"/>
      <c r="E449" s="31"/>
      <c r="F449" s="31"/>
      <c r="G449" s="31"/>
      <c r="H449" s="31"/>
      <c r="I449" s="31"/>
    </row>
    <row r="450" spans="1:9" x14ac:dyDescent="0.2">
      <c r="A450" s="1">
        <v>433</v>
      </c>
      <c r="C450" s="30"/>
      <c r="D450" s="31"/>
      <c r="E450" s="31"/>
      <c r="F450" s="31"/>
      <c r="G450" s="31"/>
      <c r="H450" s="31"/>
      <c r="I450" s="31"/>
    </row>
    <row r="451" spans="1:9" x14ac:dyDescent="0.2">
      <c r="A451" s="1">
        <v>434</v>
      </c>
      <c r="C451" s="30"/>
      <c r="D451" s="31"/>
      <c r="E451" s="31"/>
      <c r="F451" s="31"/>
      <c r="G451" s="31"/>
      <c r="H451" s="31"/>
      <c r="I451" s="31"/>
    </row>
    <row r="452" spans="1:9" x14ac:dyDescent="0.2">
      <c r="A452" s="1">
        <v>435</v>
      </c>
      <c r="C452" s="30"/>
      <c r="D452" s="31"/>
      <c r="E452" s="31"/>
      <c r="F452" s="31"/>
      <c r="G452" s="31"/>
      <c r="H452" s="31"/>
      <c r="I452" s="31"/>
    </row>
    <row r="453" spans="1:9" x14ac:dyDescent="0.2">
      <c r="A453" s="1">
        <v>436</v>
      </c>
      <c r="C453" s="30"/>
      <c r="D453" s="31"/>
      <c r="E453" s="31"/>
      <c r="F453" s="31"/>
      <c r="G453" s="31"/>
      <c r="H453" s="31"/>
      <c r="I453" s="31"/>
    </row>
    <row r="454" spans="1:9" x14ac:dyDescent="0.2">
      <c r="A454" s="1">
        <v>437</v>
      </c>
      <c r="C454" s="30"/>
      <c r="D454" s="31"/>
      <c r="E454" s="31"/>
      <c r="F454" s="31"/>
      <c r="G454" s="31"/>
      <c r="H454" s="31"/>
      <c r="I454" s="31"/>
    </row>
    <row r="455" spans="1:9" x14ac:dyDescent="0.2">
      <c r="A455" s="1">
        <v>438</v>
      </c>
      <c r="C455" s="30"/>
      <c r="D455" s="31"/>
      <c r="E455" s="31"/>
      <c r="F455" s="31"/>
      <c r="G455" s="31"/>
      <c r="H455" s="31"/>
      <c r="I455" s="31"/>
    </row>
    <row r="456" spans="1:9" x14ac:dyDescent="0.2">
      <c r="A456" s="1">
        <v>439</v>
      </c>
      <c r="C456" s="30"/>
      <c r="D456" s="31"/>
      <c r="E456" s="31"/>
      <c r="F456" s="31"/>
      <c r="G456" s="31"/>
      <c r="H456" s="31"/>
      <c r="I456" s="31"/>
    </row>
    <row r="457" spans="1:9" x14ac:dyDescent="0.2">
      <c r="A457" s="1">
        <v>440</v>
      </c>
      <c r="C457" s="30"/>
      <c r="D457" s="31"/>
      <c r="E457" s="31"/>
      <c r="F457" s="31"/>
      <c r="G457" s="31"/>
      <c r="H457" s="31"/>
      <c r="I457" s="31"/>
    </row>
    <row r="458" spans="1:9" x14ac:dyDescent="0.2">
      <c r="A458" s="1">
        <v>441</v>
      </c>
      <c r="C458" s="30"/>
      <c r="D458" s="31"/>
      <c r="E458" s="31"/>
      <c r="F458" s="31"/>
      <c r="G458" s="31"/>
      <c r="H458" s="31"/>
      <c r="I458" s="31"/>
    </row>
    <row r="459" spans="1:9" x14ac:dyDescent="0.2">
      <c r="A459" s="1">
        <v>442</v>
      </c>
      <c r="C459" s="30"/>
      <c r="D459" s="31"/>
      <c r="E459" s="31"/>
      <c r="F459" s="31"/>
      <c r="G459" s="31"/>
      <c r="H459" s="31"/>
      <c r="I459" s="31"/>
    </row>
    <row r="460" spans="1:9" x14ac:dyDescent="0.2">
      <c r="A460" s="1">
        <v>443</v>
      </c>
      <c r="C460" s="30"/>
      <c r="D460" s="31"/>
      <c r="E460" s="31"/>
      <c r="F460" s="31"/>
      <c r="G460" s="31"/>
      <c r="H460" s="31"/>
      <c r="I460" s="31"/>
    </row>
    <row r="461" spans="1:9" x14ac:dyDescent="0.2">
      <c r="A461" s="1">
        <v>444</v>
      </c>
      <c r="C461" s="30"/>
      <c r="D461" s="31"/>
      <c r="E461" s="31"/>
      <c r="F461" s="31"/>
      <c r="G461" s="31"/>
      <c r="H461" s="31"/>
      <c r="I461" s="31"/>
    </row>
    <row r="462" spans="1:9" x14ac:dyDescent="0.2">
      <c r="A462" s="1">
        <v>445</v>
      </c>
      <c r="C462" s="30"/>
      <c r="D462" s="31"/>
      <c r="E462" s="31"/>
      <c r="F462" s="31"/>
      <c r="G462" s="31"/>
      <c r="H462" s="31"/>
      <c r="I462" s="31"/>
    </row>
    <row r="463" spans="1:9" x14ac:dyDescent="0.2">
      <c r="A463" s="1">
        <v>446</v>
      </c>
      <c r="C463" s="30"/>
      <c r="D463" s="31"/>
      <c r="E463" s="31"/>
      <c r="F463" s="31"/>
      <c r="G463" s="31"/>
      <c r="H463" s="31"/>
      <c r="I463" s="31"/>
    </row>
    <row r="464" spans="1:9" x14ac:dyDescent="0.2">
      <c r="A464" s="1">
        <v>447</v>
      </c>
      <c r="C464" s="30"/>
      <c r="D464" s="31"/>
      <c r="E464" s="31"/>
      <c r="F464" s="31"/>
      <c r="G464" s="31"/>
      <c r="H464" s="31"/>
      <c r="I464" s="31"/>
    </row>
    <row r="465" spans="1:9" x14ac:dyDescent="0.2">
      <c r="A465" s="1">
        <v>448</v>
      </c>
      <c r="C465" s="30"/>
      <c r="D465" s="31"/>
      <c r="E465" s="31"/>
      <c r="F465" s="31"/>
      <c r="G465" s="31"/>
      <c r="H465" s="31"/>
      <c r="I465" s="31"/>
    </row>
    <row r="466" spans="1:9" x14ac:dyDescent="0.2">
      <c r="A466" s="1">
        <v>449</v>
      </c>
      <c r="C466" s="30"/>
      <c r="D466" s="15"/>
      <c r="E466" s="15"/>
      <c r="F466" s="15"/>
      <c r="G466" s="15"/>
    </row>
  </sheetData>
  <sheetProtection formatCells="0"/>
  <mergeCells count="28">
    <mergeCell ref="C8:D8"/>
    <mergeCell ref="F13:G13"/>
    <mergeCell ref="H9:I9"/>
    <mergeCell ref="H10:I10"/>
    <mergeCell ref="H11:I11"/>
    <mergeCell ref="F9:G9"/>
    <mergeCell ref="F10:G10"/>
    <mergeCell ref="F12:G12"/>
    <mergeCell ref="C7:D7"/>
    <mergeCell ref="H12:I12"/>
    <mergeCell ref="H7:I7"/>
    <mergeCell ref="H8:I8"/>
    <mergeCell ref="C11:D11"/>
    <mergeCell ref="C12:D12"/>
    <mergeCell ref="F7:G7"/>
    <mergeCell ref="F8:G8"/>
    <mergeCell ref="C9:D9"/>
    <mergeCell ref="C10:D10"/>
    <mergeCell ref="C2:I2"/>
    <mergeCell ref="F11:G11"/>
    <mergeCell ref="F4:I4"/>
    <mergeCell ref="H5:I5"/>
    <mergeCell ref="H6:I6"/>
    <mergeCell ref="F5:G5"/>
    <mergeCell ref="F6:G6"/>
    <mergeCell ref="C4:E4"/>
    <mergeCell ref="C5:D5"/>
    <mergeCell ref="C6:D6"/>
  </mergeCells>
  <phoneticPr fontId="1" type="noConversion"/>
  <conditionalFormatting sqref="E12">
    <cfRule type="expression" dxfId="0" priority="1" stopIfTrue="1">
      <formula>$E$11="una cuota"</formula>
    </cfRule>
  </conditionalFormatting>
  <dataValidations xWindow="265" yWindow="295" count="6">
    <dataValidation type="list" allowBlank="1" showInputMessage="1" showErrorMessage="1" errorTitle="PERIODO DE PAGO" error="1    - anual  _x000a_2    - semestral_x000a_3    - cuatrimestral_x000a_4    - trimestral_x000a_12  - mensual" promptTitle="PERIODO DE PAGO" prompt="1    - anual  _x000a_2    - semestral_x000a_3    - cuatrimestral_x000a_4    - trimestral_x000a_12  - mensual" sqref="E9">
      <formula1>$M$1:$M$5</formula1>
    </dataValidation>
    <dataValidation type="list" allowBlank="1" showInputMessage="1" showErrorMessage="1" errorTitle="ELEGIR ENTRE:" error="una cuota_x000a_otro importe" sqref="E11">
      <formula1>$N$1:$N$2</formula1>
    </dataValidation>
    <dataValidation type="decimal" allowBlank="1" showInputMessage="1" showErrorMessage="1" errorTitle="REVISAR" error="Introducir un valor como máximo hasta 100.000.000" sqref="E5">
      <formula1>0</formula1>
      <formula2>100000000</formula2>
    </dataValidation>
    <dataValidation type="decimal" allowBlank="1" showInputMessage="1" showErrorMessage="1" errorTitle="NUMERO DE AÑOS" error="Desde 2 hasta 30 inclusive" sqref="E6">
      <formula1>2</formula1>
      <formula2>30</formula2>
    </dataValidation>
    <dataValidation type="decimal" operator="greaterThanOrEqual" allowBlank="1" showInputMessage="1" showErrorMessage="1" sqref="E10 E7:E8">
      <formula1>0</formula1>
    </dataValidation>
    <dataValidation type="decimal" allowBlank="1" showInputMessage="1" showErrorMessage="1" errorTitle="INTRODUCIR" error="El importe de la ópción de compra, mínimo 1" sqref="E12">
      <formula1>1</formula1>
      <formula2>E5/2</formula2>
    </dataValidation>
  </dataValidations>
  <pageMargins left="0.39370078740157483" right="0.39370078740157483" top="0.59055118110236227" bottom="0.59055118110236227" header="0" footer="0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Cuota Leasing</vt:lpstr>
      <vt:lpstr>'Cuota Leasing'!Área_de_impresión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Cálculo de leasing</dc:title>
  <dc:creator>Emprendepyme</dc:creator>
  <cp:lastModifiedBy>Just EXW</cp:lastModifiedBy>
  <cp:lastPrinted>2007-09-15T14:19:48Z</cp:lastPrinted>
  <dcterms:created xsi:type="dcterms:W3CDTF">2006-04-25T20:33:47Z</dcterms:created>
  <dcterms:modified xsi:type="dcterms:W3CDTF">2022-07-13T11:40:25Z</dcterms:modified>
</cp:coreProperties>
</file>