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D:\TRABAJO\PLANTILLAS GRATUITAS\Emprendepyme\Valoración de empresas\"/>
    </mc:Choice>
  </mc:AlternateContent>
  <xr:revisionPtr revIDLastSave="0" documentId="8_{C8F363C6-FDA8-4626-A532-FB31FA3D8AEC}" xr6:coauthVersionLast="47" xr6:coauthVersionMax="47" xr10:uidLastSave="{00000000-0000-0000-0000-000000000000}"/>
  <bookViews>
    <workbookView xWindow="-120" yWindow="-120" windowWidth="29040" windowHeight="15840"/>
  </bookViews>
  <sheets>
    <sheet name="Valoración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" l="1"/>
  <c r="F29" i="4"/>
  <c r="G4" i="4"/>
  <c r="G29" i="4"/>
  <c r="H4" i="4"/>
  <c r="H29" i="4"/>
  <c r="I4" i="4"/>
  <c r="I29" i="4"/>
  <c r="J4" i="4"/>
  <c r="J29" i="4"/>
  <c r="K4" i="4"/>
  <c r="K29" i="4"/>
  <c r="L4" i="4"/>
  <c r="L29" i="4"/>
  <c r="M4" i="4"/>
  <c r="M29" i="4"/>
  <c r="N4" i="4"/>
  <c r="N29" i="4"/>
  <c r="D31" i="4"/>
  <c r="D37" i="4"/>
  <c r="D45" i="4"/>
</calcChain>
</file>

<file path=xl/sharedStrings.xml><?xml version="1.0" encoding="utf-8"?>
<sst xmlns="http://schemas.openxmlformats.org/spreadsheetml/2006/main" count="63" uniqueCount="42">
  <si>
    <t>Ventas o Ingresos de Explotación</t>
  </si>
  <si>
    <t>Costos de Producción</t>
  </si>
  <si>
    <t>Utilidad Marginal o Margen Bruto</t>
  </si>
  <si>
    <t>Costos de Administración</t>
  </si>
  <si>
    <t>Costos de Ventas</t>
  </si>
  <si>
    <t>Depreciación</t>
  </si>
  <si>
    <t>Amortización de Intangibles</t>
  </si>
  <si>
    <t>Otros Ingresos o Ajustes Contables (Entradas)</t>
  </si>
  <si>
    <t>Otros Egresos o Ajustes Contables (Salidas)</t>
  </si>
  <si>
    <t>Utilidades Antes de Impuestos</t>
  </si>
  <si>
    <t>Impuestos Corporativos (17%)</t>
  </si>
  <si>
    <t>Resultado del Ejercicio</t>
  </si>
  <si>
    <t>Depreciación y Amortización de Intangibles</t>
  </si>
  <si>
    <t>Inversiones Netas</t>
  </si>
  <si>
    <t>Variación en Capital de Trabajo</t>
  </si>
  <si>
    <t>Otros Ingresos</t>
  </si>
  <si>
    <t>Otros Egresos</t>
  </si>
  <si>
    <t>Valor de Desecho (Activos y Operación)</t>
  </si>
  <si>
    <t>Flujo de Caja del Negocio</t>
  </si>
  <si>
    <t>+</t>
  </si>
  <si>
    <t>-</t>
  </si>
  <si>
    <t>=</t>
  </si>
  <si>
    <t>+/-</t>
  </si>
  <si>
    <t>Hoy</t>
  </si>
  <si>
    <t>Año</t>
  </si>
  <si>
    <t>Tasa de Descuento</t>
  </si>
  <si>
    <t>Flujo de Descontado</t>
  </si>
  <si>
    <t>Valor Actual Flujo de Caja</t>
  </si>
  <si>
    <t>MM$</t>
  </si>
  <si>
    <t>Valor de la Deuda</t>
  </si>
  <si>
    <t>Se descuenta al valor de los activos</t>
  </si>
  <si>
    <t>(Pertenece a los acreedores)</t>
  </si>
  <si>
    <t>Valor del Patrimonio</t>
  </si>
  <si>
    <t>VALOR del PATRIMONIO</t>
  </si>
  <si>
    <t>(Pertenece a los accionistas)</t>
  </si>
  <si>
    <t>VALOR de los ACTIVOS de la Empresa</t>
  </si>
  <si>
    <t>Aporte Inversionista</t>
  </si>
  <si>
    <t>% Empresa a Vender</t>
  </si>
  <si>
    <t>Aporte sobre la inversión inicial (activos)</t>
  </si>
  <si>
    <t>(o requerida por la empresa)</t>
  </si>
  <si>
    <t>Esta es la base para comenzar a negociar</t>
  </si>
  <si>
    <t>VALORACIÓN DE UNA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</si>
</sst>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Open Sans"/>
      <family val="2"/>
    </font>
    <font>
      <sz val="12"/>
      <name val="Open Sans"/>
      <family val="2"/>
    </font>
    <font>
      <b/>
      <sz val="14"/>
      <color theme="0"/>
      <name val="Open Sans"/>
      <family val="2"/>
    </font>
    <font>
      <sz val="10"/>
      <color theme="1" tint="0.34998626667073579"/>
      <name val="Open Sans"/>
      <family val="2"/>
    </font>
    <font>
      <sz val="12"/>
      <color theme="1" tint="0.34998626667073579"/>
      <name val="Open Sans"/>
      <family val="2"/>
    </font>
    <font>
      <b/>
      <sz val="10"/>
      <color theme="1" tint="0.34998626667073579"/>
      <name val="Open Sans"/>
      <family val="2"/>
    </font>
    <font>
      <b/>
      <sz val="12"/>
      <color theme="1" tint="0.34998626667073579"/>
      <name val="Open Sans"/>
      <family val="2"/>
    </font>
    <font>
      <b/>
      <sz val="9"/>
      <color theme="1" tint="0.3499862666707357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Border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0" fontId="6" fillId="4" borderId="0" xfId="0" applyFont="1" applyFill="1"/>
    <xf numFmtId="0" fontId="4" fillId="4" borderId="0" xfId="0" applyFont="1" applyFill="1" applyBorder="1"/>
    <xf numFmtId="0" fontId="6" fillId="4" borderId="1" xfId="0" applyFont="1" applyFill="1" applyBorder="1"/>
    <xf numFmtId="0" fontId="7" fillId="4" borderId="0" xfId="0" applyFont="1" applyFill="1" applyAlignment="1">
      <alignment horizontal="right"/>
    </xf>
    <xf numFmtId="49" fontId="7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6" fillId="4" borderId="2" xfId="0" applyFont="1" applyFill="1" applyBorder="1"/>
    <xf numFmtId="2" fontId="4" fillId="4" borderId="0" xfId="0" applyNumberFormat="1" applyFont="1" applyFill="1" applyBorder="1"/>
    <xf numFmtId="0" fontId="8" fillId="4" borderId="0" xfId="0" applyFont="1" applyFill="1" applyBorder="1"/>
    <xf numFmtId="0" fontId="4" fillId="4" borderId="0" xfId="0" applyFont="1" applyFill="1" applyAlignment="1">
      <alignment horizontal="right"/>
    </xf>
    <xf numFmtId="0" fontId="4" fillId="5" borderId="0" xfId="0" applyFont="1" applyFill="1" applyBorder="1"/>
    <xf numFmtId="0" fontId="6" fillId="5" borderId="0" xfId="0" applyFont="1" applyFill="1" applyBorder="1"/>
    <xf numFmtId="9" fontId="4" fillId="5" borderId="0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0" fontId="4" fillId="5" borderId="4" xfId="0" applyFont="1" applyFill="1" applyBorder="1"/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4" fillId="5" borderId="7" xfId="0" applyFont="1" applyFill="1" applyBorder="1"/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/>
    <xf numFmtId="0" fontId="4" fillId="5" borderId="10" xfId="0" applyFont="1" applyFill="1" applyBorder="1"/>
    <xf numFmtId="2" fontId="4" fillId="5" borderId="11" xfId="0" applyNumberFormat="1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10" fontId="4" fillId="5" borderId="12" xfId="0" applyNumberFormat="1" applyFont="1" applyFill="1" applyBorder="1"/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valoracion_empresas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valoracion_empresa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valoracion_empresa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valoracion_empresas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valoracion_empresas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18</xdr:row>
      <xdr:rowOff>9525</xdr:rowOff>
    </xdr:from>
    <xdr:to>
      <xdr:col>2</xdr:col>
      <xdr:colOff>447675</xdr:colOff>
      <xdr:row>19</xdr:row>
      <xdr:rowOff>9525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944C830D-6CB2-069D-5F2F-C7493899A03F}"/>
            </a:ext>
          </a:extLst>
        </xdr:cNvPr>
        <xdr:cNvSpPr>
          <a:spLocks noChangeShapeType="1"/>
        </xdr:cNvSpPr>
      </xdr:nvSpPr>
      <xdr:spPr bwMode="auto">
        <a:xfrm>
          <a:off x="1466850" y="128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15</xdr:row>
      <xdr:rowOff>19050</xdr:rowOff>
    </xdr:from>
    <xdr:to>
      <xdr:col>2</xdr:col>
      <xdr:colOff>447675</xdr:colOff>
      <xdr:row>16</xdr:row>
      <xdr:rowOff>19050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C065E4AB-01B4-9F1F-6FE1-A1890B6ACD1F}"/>
            </a:ext>
          </a:extLst>
        </xdr:cNvPr>
        <xdr:cNvSpPr>
          <a:spLocks noChangeShapeType="1"/>
        </xdr:cNvSpPr>
      </xdr:nvSpPr>
      <xdr:spPr bwMode="auto">
        <a:xfrm>
          <a:off x="1466850" y="128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7</xdr:row>
      <xdr:rowOff>0</xdr:rowOff>
    </xdr:from>
    <xdr:to>
      <xdr:col>2</xdr:col>
      <xdr:colOff>447675</xdr:colOff>
      <xdr:row>8</xdr:row>
      <xdr:rowOff>0</xdr:rowOff>
    </xdr:to>
    <xdr:sp macro="" textlink="">
      <xdr:nvSpPr>
        <xdr:cNvPr id="1037" name="Line 3">
          <a:extLst>
            <a:ext uri="{FF2B5EF4-FFF2-40B4-BE49-F238E27FC236}">
              <a16:creationId xmlns:a16="http://schemas.microsoft.com/office/drawing/2014/main" id="{D85BB8FD-DD44-8777-ABB3-77AA8F467623}"/>
            </a:ext>
          </a:extLst>
        </xdr:cNvPr>
        <xdr:cNvSpPr>
          <a:spLocks noChangeShapeType="1"/>
        </xdr:cNvSpPr>
      </xdr:nvSpPr>
      <xdr:spPr bwMode="auto">
        <a:xfrm>
          <a:off x="1466850" y="128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30</xdr:row>
      <xdr:rowOff>95250</xdr:rowOff>
    </xdr:from>
    <xdr:to>
      <xdr:col>7</xdr:col>
      <xdr:colOff>76200</xdr:colOff>
      <xdr:row>30</xdr:row>
      <xdr:rowOff>95250</xdr:rowOff>
    </xdr:to>
    <xdr:sp macro="" textlink="">
      <xdr:nvSpPr>
        <xdr:cNvPr id="1038" name="Line 4">
          <a:extLst>
            <a:ext uri="{FF2B5EF4-FFF2-40B4-BE49-F238E27FC236}">
              <a16:creationId xmlns:a16="http://schemas.microsoft.com/office/drawing/2014/main" id="{FDB947CE-E5D8-1CC2-DA41-D5ED0B985996}"/>
            </a:ext>
          </a:extLst>
        </xdr:cNvPr>
        <xdr:cNvSpPr>
          <a:spLocks noChangeShapeType="1"/>
        </xdr:cNvSpPr>
      </xdr:nvSpPr>
      <xdr:spPr bwMode="auto">
        <a:xfrm>
          <a:off x="3657600" y="25241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33</xdr:row>
      <xdr:rowOff>95250</xdr:rowOff>
    </xdr:from>
    <xdr:to>
      <xdr:col>7</xdr:col>
      <xdr:colOff>76200</xdr:colOff>
      <xdr:row>33</xdr:row>
      <xdr:rowOff>95250</xdr:rowOff>
    </xdr:to>
    <xdr:sp macro="" textlink="">
      <xdr:nvSpPr>
        <xdr:cNvPr id="1039" name="Line 5">
          <a:extLst>
            <a:ext uri="{FF2B5EF4-FFF2-40B4-BE49-F238E27FC236}">
              <a16:creationId xmlns:a16="http://schemas.microsoft.com/office/drawing/2014/main" id="{3E83D360-95A9-A34C-0DF2-CF7C32DE0859}"/>
            </a:ext>
          </a:extLst>
        </xdr:cNvPr>
        <xdr:cNvSpPr>
          <a:spLocks noChangeShapeType="1"/>
        </xdr:cNvSpPr>
      </xdr:nvSpPr>
      <xdr:spPr bwMode="auto">
        <a:xfrm>
          <a:off x="3657600" y="31718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36</xdr:row>
      <xdr:rowOff>95250</xdr:rowOff>
    </xdr:from>
    <xdr:to>
      <xdr:col>7</xdr:col>
      <xdr:colOff>76200</xdr:colOff>
      <xdr:row>36</xdr:row>
      <xdr:rowOff>95250</xdr:rowOff>
    </xdr:to>
    <xdr:sp macro="" textlink="">
      <xdr:nvSpPr>
        <xdr:cNvPr id="1040" name="Line 6">
          <a:extLst>
            <a:ext uri="{FF2B5EF4-FFF2-40B4-BE49-F238E27FC236}">
              <a16:creationId xmlns:a16="http://schemas.microsoft.com/office/drawing/2014/main" id="{9731D1B3-44E7-2E7B-9EE7-7DDB064820D2}"/>
            </a:ext>
          </a:extLst>
        </xdr:cNvPr>
        <xdr:cNvSpPr>
          <a:spLocks noChangeShapeType="1"/>
        </xdr:cNvSpPr>
      </xdr:nvSpPr>
      <xdr:spPr bwMode="auto">
        <a:xfrm>
          <a:off x="3657600" y="37433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41</xdr:row>
      <xdr:rowOff>95250</xdr:rowOff>
    </xdr:from>
    <xdr:to>
      <xdr:col>7</xdr:col>
      <xdr:colOff>76200</xdr:colOff>
      <xdr:row>41</xdr:row>
      <xdr:rowOff>95250</xdr:rowOff>
    </xdr:to>
    <xdr:sp macro="" textlink="">
      <xdr:nvSpPr>
        <xdr:cNvPr id="1041" name="Line 7">
          <a:extLst>
            <a:ext uri="{FF2B5EF4-FFF2-40B4-BE49-F238E27FC236}">
              <a16:creationId xmlns:a16="http://schemas.microsoft.com/office/drawing/2014/main" id="{9A10235E-64AE-D5C6-37A3-2297DFA4BB75}"/>
            </a:ext>
          </a:extLst>
        </xdr:cNvPr>
        <xdr:cNvSpPr>
          <a:spLocks noChangeShapeType="1"/>
        </xdr:cNvSpPr>
      </xdr:nvSpPr>
      <xdr:spPr bwMode="auto">
        <a:xfrm>
          <a:off x="3657600" y="46958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44</xdr:row>
      <xdr:rowOff>95250</xdr:rowOff>
    </xdr:from>
    <xdr:to>
      <xdr:col>7</xdr:col>
      <xdr:colOff>76200</xdr:colOff>
      <xdr:row>44</xdr:row>
      <xdr:rowOff>95250</xdr:rowOff>
    </xdr:to>
    <xdr:sp macro="" textlink="">
      <xdr:nvSpPr>
        <xdr:cNvPr id="1042" name="Line 8">
          <a:extLst>
            <a:ext uri="{FF2B5EF4-FFF2-40B4-BE49-F238E27FC236}">
              <a16:creationId xmlns:a16="http://schemas.microsoft.com/office/drawing/2014/main" id="{4F5E41F4-3391-5823-2270-58FF59351DA2}"/>
            </a:ext>
          </a:extLst>
        </xdr:cNvPr>
        <xdr:cNvSpPr>
          <a:spLocks noChangeShapeType="1"/>
        </xdr:cNvSpPr>
      </xdr:nvSpPr>
      <xdr:spPr bwMode="auto">
        <a:xfrm>
          <a:off x="3657600" y="526732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28575</xdr:colOff>
      <xdr:row>0</xdr:row>
      <xdr:rowOff>171450</xdr:rowOff>
    </xdr:from>
    <xdr:to>
      <xdr:col>20</xdr:col>
      <xdr:colOff>338137</xdr:colOff>
      <xdr:row>3</xdr:row>
      <xdr:rowOff>38100</xdr:rowOff>
    </xdr:to>
    <xdr:pic>
      <xdr:nvPicPr>
        <xdr:cNvPr id="16" name="Imagen 15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AAC12B9A-8105-4D88-BF20-5195F05AE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2747962" cy="923925"/>
        </a:xfrm>
        <a:prstGeom prst="rect">
          <a:avLst/>
        </a:prstGeom>
      </xdr:spPr>
    </xdr:pic>
    <xdr:clientData/>
  </xdr:twoCellAnchor>
  <xdr:twoCellAnchor>
    <xdr:from>
      <xdr:col>20</xdr:col>
      <xdr:colOff>154800</xdr:colOff>
      <xdr:row>0</xdr:row>
      <xdr:rowOff>428878</xdr:rowOff>
    </xdr:from>
    <xdr:to>
      <xdr:col>24</xdr:col>
      <xdr:colOff>516750</xdr:colOff>
      <xdr:row>2</xdr:row>
      <xdr:rowOff>47878</xdr:rowOff>
    </xdr:to>
    <xdr:sp macro="" textlink="">
      <xdr:nvSpPr>
        <xdr:cNvPr id="17" name="Rectángulo: esquinas redondeadas 16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E6AD41D6-D2DC-4749-9EED-2580B723B3E0}"/>
            </a:ext>
          </a:extLst>
        </xdr:cNvPr>
        <xdr:cNvSpPr/>
      </xdr:nvSpPr>
      <xdr:spPr>
        <a:xfrm>
          <a:off x="10403700" y="428878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27</xdr:col>
      <xdr:colOff>165149</xdr:colOff>
      <xdr:row>0</xdr:row>
      <xdr:rowOff>407213</xdr:rowOff>
    </xdr:from>
    <xdr:to>
      <xdr:col>28</xdr:col>
      <xdr:colOff>50849</xdr:colOff>
      <xdr:row>2</xdr:row>
      <xdr:rowOff>73838</xdr:rowOff>
    </xdr:to>
    <xdr:pic>
      <xdr:nvPicPr>
        <xdr:cNvPr id="18" name="Imagen 17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2AD471F2-4099-4A08-AD81-0CB9667E4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1249" y="4072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28</xdr:col>
      <xdr:colOff>159599</xdr:colOff>
      <xdr:row>0</xdr:row>
      <xdr:rowOff>407213</xdr:rowOff>
    </xdr:from>
    <xdr:to>
      <xdr:col>29</xdr:col>
      <xdr:colOff>45299</xdr:colOff>
      <xdr:row>2</xdr:row>
      <xdr:rowOff>73838</xdr:rowOff>
    </xdr:to>
    <xdr:pic>
      <xdr:nvPicPr>
        <xdr:cNvPr id="19" name="Imagen 18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4A7B0B6B-EC8F-4EBF-9C77-C7695CF4D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299" y="4072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25</xdr:col>
      <xdr:colOff>176249</xdr:colOff>
      <xdr:row>0</xdr:row>
      <xdr:rowOff>407213</xdr:rowOff>
    </xdr:from>
    <xdr:to>
      <xdr:col>26</xdr:col>
      <xdr:colOff>61949</xdr:colOff>
      <xdr:row>2</xdr:row>
      <xdr:rowOff>73838</xdr:rowOff>
    </xdr:to>
    <xdr:pic>
      <xdr:nvPicPr>
        <xdr:cNvPr id="20" name="Imagen 19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E236F7C7-78B1-457A-A608-C4A4C786F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3149" y="4072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26</xdr:col>
      <xdr:colOff>170699</xdr:colOff>
      <xdr:row>0</xdr:row>
      <xdr:rowOff>407213</xdr:rowOff>
    </xdr:from>
    <xdr:to>
      <xdr:col>27</xdr:col>
      <xdr:colOff>56399</xdr:colOff>
      <xdr:row>2</xdr:row>
      <xdr:rowOff>73838</xdr:rowOff>
    </xdr:to>
    <xdr:pic>
      <xdr:nvPicPr>
        <xdr:cNvPr id="21" name="Imagen 20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E645BC03-BFA3-40A5-83F7-2A0285D12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7199" y="4072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23</xdr:col>
      <xdr:colOff>28611</xdr:colOff>
      <xdr:row>3</xdr:row>
      <xdr:rowOff>184163</xdr:rowOff>
    </xdr:from>
    <xdr:to>
      <xdr:col>29</xdr:col>
      <xdr:colOff>121611</xdr:colOff>
      <xdr:row>34</xdr:row>
      <xdr:rowOff>117563</xdr:rowOff>
    </xdr:to>
    <xdr:pic>
      <xdr:nvPicPr>
        <xdr:cNvPr id="22" name="Imagen 21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2EC124C1-0D88-4C87-B337-0E96568A7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311" y="124143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16</xdr:col>
      <xdr:colOff>366749</xdr:colOff>
      <xdr:row>35</xdr:row>
      <xdr:rowOff>56363</xdr:rowOff>
    </xdr:from>
    <xdr:to>
      <xdr:col>22</xdr:col>
      <xdr:colOff>459749</xdr:colOff>
      <xdr:row>46</xdr:row>
      <xdr:rowOff>104063</xdr:rowOff>
    </xdr:to>
    <xdr:pic>
      <xdr:nvPicPr>
        <xdr:cNvPr id="23" name="Imagen 22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42F07F68-7FA8-46CE-AE3C-0126AD06E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249" y="351393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16</xdr:col>
      <xdr:colOff>366749</xdr:colOff>
      <xdr:row>3</xdr:row>
      <xdr:rowOff>178613</xdr:rowOff>
    </xdr:from>
    <xdr:to>
      <xdr:col>22</xdr:col>
      <xdr:colOff>459749</xdr:colOff>
      <xdr:row>34</xdr:row>
      <xdr:rowOff>112013</xdr:rowOff>
    </xdr:to>
    <xdr:pic>
      <xdr:nvPicPr>
        <xdr:cNvPr id="24" name="Imagen 23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C12AEE52-F7C4-4D6F-BC75-A8F6D657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249" y="123588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23</xdr:col>
      <xdr:colOff>28611</xdr:colOff>
      <xdr:row>35</xdr:row>
      <xdr:rowOff>52389</xdr:rowOff>
    </xdr:from>
    <xdr:to>
      <xdr:col>29</xdr:col>
      <xdr:colOff>121611</xdr:colOff>
      <xdr:row>46</xdr:row>
      <xdr:rowOff>100089</xdr:rowOff>
    </xdr:to>
    <xdr:pic>
      <xdr:nvPicPr>
        <xdr:cNvPr id="25" name="Imagen 24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35479C50-6CEB-4C03-90D8-0B5B950E7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311" y="350996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48"/>
  <sheetViews>
    <sheetView tabSelected="1" workbookViewId="0">
      <selection activeCell="M53" sqref="M53"/>
    </sheetView>
  </sheetViews>
  <sheetFormatPr baseColWidth="10" defaultColWidth="9.140625" defaultRowHeight="18" x14ac:dyDescent="0.35"/>
  <cols>
    <col min="1" max="1" width="11.42578125" style="1" customWidth="1"/>
    <col min="2" max="2" width="3.85546875" style="2" bestFit="1" customWidth="1"/>
    <col min="3" max="3" width="24.7109375" style="1" customWidth="1"/>
    <col min="4" max="4" width="9.28515625" style="3" customWidth="1"/>
    <col min="5" max="14" width="4.7109375" style="3" customWidth="1"/>
    <col min="15" max="15" width="11.5703125" style="3" customWidth="1"/>
    <col min="16" max="16" width="9.140625" style="3" customWidth="1"/>
    <col min="17" max="16384" width="9.140625" style="1"/>
  </cols>
  <sheetData>
    <row r="1" spans="1:16" ht="47.25" customHeight="1" x14ac:dyDescent="0.3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3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35">
      <c r="A3" s="4"/>
      <c r="B3" s="5"/>
      <c r="C3" s="4"/>
      <c r="D3" s="7"/>
      <c r="E3" s="7" t="s">
        <v>24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35">
      <c r="A4" s="4"/>
      <c r="B4" s="5"/>
      <c r="C4" s="4"/>
      <c r="D4" s="7" t="s">
        <v>23</v>
      </c>
      <c r="E4" s="8">
        <v>1</v>
      </c>
      <c r="F4" s="8">
        <v>2</v>
      </c>
      <c r="G4" s="8">
        <f t="shared" ref="G4:N4" si="0">F4+1</f>
        <v>3</v>
      </c>
      <c r="H4" s="8">
        <f t="shared" si="0"/>
        <v>4</v>
      </c>
      <c r="I4" s="8">
        <f t="shared" si="0"/>
        <v>5</v>
      </c>
      <c r="J4" s="8">
        <f t="shared" si="0"/>
        <v>6</v>
      </c>
      <c r="K4" s="8">
        <f t="shared" si="0"/>
        <v>7</v>
      </c>
      <c r="L4" s="8">
        <f t="shared" si="0"/>
        <v>8</v>
      </c>
      <c r="M4" s="8">
        <f t="shared" si="0"/>
        <v>9</v>
      </c>
      <c r="N4" s="8">
        <f t="shared" si="0"/>
        <v>10</v>
      </c>
      <c r="O4" s="7"/>
      <c r="P4" s="7"/>
    </row>
    <row r="5" spans="1:16" hidden="1" x14ac:dyDescent="0.35">
      <c r="A5" s="4"/>
      <c r="B5" s="9" t="s">
        <v>19</v>
      </c>
      <c r="C5" s="6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idden="1" x14ac:dyDescent="0.35">
      <c r="A6" s="4"/>
      <c r="B6" s="10" t="s">
        <v>20</v>
      </c>
      <c r="C6" s="8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idden="1" x14ac:dyDescent="0.35">
      <c r="A7" s="4"/>
      <c r="B7" s="10" t="s">
        <v>21</v>
      </c>
      <c r="C7" s="4" t="s">
        <v>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idden="1" x14ac:dyDescent="0.35">
      <c r="A8" s="4"/>
      <c r="B8" s="11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idden="1" x14ac:dyDescent="0.35">
      <c r="A9" s="4"/>
      <c r="B9" s="10" t="s">
        <v>20</v>
      </c>
      <c r="C9" s="6" t="s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idden="1" x14ac:dyDescent="0.35">
      <c r="A10" s="4"/>
      <c r="B10" s="10" t="s">
        <v>20</v>
      </c>
      <c r="C10" s="6" t="s">
        <v>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idden="1" x14ac:dyDescent="0.35">
      <c r="A11" s="4"/>
      <c r="B11" s="10" t="s">
        <v>20</v>
      </c>
      <c r="C11" s="6" t="s">
        <v>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idden="1" x14ac:dyDescent="0.35">
      <c r="A12" s="4"/>
      <c r="B12" s="10" t="s">
        <v>20</v>
      </c>
      <c r="C12" s="6" t="s">
        <v>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idden="1" x14ac:dyDescent="0.35">
      <c r="A13" s="4"/>
      <c r="B13" s="9" t="s">
        <v>19</v>
      </c>
      <c r="C13" s="6" t="s">
        <v>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idden="1" x14ac:dyDescent="0.35">
      <c r="A14" s="4"/>
      <c r="B14" s="10" t="s">
        <v>20</v>
      </c>
      <c r="C14" s="8" t="s">
        <v>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idden="1" x14ac:dyDescent="0.35">
      <c r="A15" s="4"/>
      <c r="B15" s="10" t="s">
        <v>21</v>
      </c>
      <c r="C15" s="4" t="s">
        <v>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idden="1" x14ac:dyDescent="0.35">
      <c r="A16" s="4"/>
      <c r="B16" s="11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idden="1" x14ac:dyDescent="0.35">
      <c r="A17" s="4"/>
      <c r="B17" s="10" t="s">
        <v>20</v>
      </c>
      <c r="C17" s="8" t="s">
        <v>10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idden="1" x14ac:dyDescent="0.35">
      <c r="A18" s="4"/>
      <c r="B18" s="10" t="s">
        <v>21</v>
      </c>
      <c r="C18" s="4" t="s">
        <v>11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idden="1" x14ac:dyDescent="0.35">
      <c r="A19" s="4"/>
      <c r="B19" s="11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idden="1" x14ac:dyDescent="0.35">
      <c r="A20" s="4"/>
      <c r="B20" s="9" t="s">
        <v>19</v>
      </c>
      <c r="C20" s="6" t="s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idden="1" x14ac:dyDescent="0.35">
      <c r="A21" s="4"/>
      <c r="B21" s="10" t="s">
        <v>20</v>
      </c>
      <c r="C21" s="6" t="s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idden="1" x14ac:dyDescent="0.35">
      <c r="A22" s="4"/>
      <c r="B22" s="11" t="s">
        <v>22</v>
      </c>
      <c r="C22" s="4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idden="1" x14ac:dyDescent="0.35">
      <c r="A23" s="4"/>
      <c r="B23" s="10" t="s">
        <v>20</v>
      </c>
      <c r="C23" s="6" t="s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idden="1" x14ac:dyDescent="0.35">
      <c r="A24" s="4"/>
      <c r="B24" s="9" t="s">
        <v>19</v>
      </c>
      <c r="C24" s="6" t="s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8.75" hidden="1" thickBot="1" x14ac:dyDescent="0.4">
      <c r="A25" s="4"/>
      <c r="B25" s="9" t="s">
        <v>19</v>
      </c>
      <c r="C25" s="12" t="s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35">
      <c r="A26" s="4"/>
      <c r="B26" s="10" t="s">
        <v>21</v>
      </c>
      <c r="C26" s="6" t="s">
        <v>18</v>
      </c>
      <c r="D26" s="7"/>
      <c r="E26" s="7">
        <v>10</v>
      </c>
      <c r="F26" s="7">
        <v>10</v>
      </c>
      <c r="G26" s="7">
        <v>10</v>
      </c>
      <c r="H26" s="7">
        <v>10</v>
      </c>
      <c r="I26" s="7">
        <v>10</v>
      </c>
      <c r="J26" s="7">
        <v>10</v>
      </c>
      <c r="K26" s="7">
        <v>10</v>
      </c>
      <c r="L26" s="7">
        <v>10</v>
      </c>
      <c r="M26" s="7">
        <v>10</v>
      </c>
      <c r="N26" s="7">
        <v>10</v>
      </c>
      <c r="O26" s="7"/>
      <c r="P26" s="7"/>
    </row>
    <row r="27" spans="1:16" x14ac:dyDescent="0.35">
      <c r="A27" s="4"/>
      <c r="B27" s="5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35">
      <c r="A28" s="4"/>
      <c r="B28" s="9"/>
      <c r="C28" s="6" t="s">
        <v>25</v>
      </c>
      <c r="D28" s="18">
        <v>0.1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35">
      <c r="A29" s="4"/>
      <c r="B29" s="10" t="s">
        <v>21</v>
      </c>
      <c r="C29" s="6" t="s">
        <v>26</v>
      </c>
      <c r="D29" s="7"/>
      <c r="E29" s="13">
        <f>E26/(1+$D$28)^E4</f>
        <v>9.0909090909090899</v>
      </c>
      <c r="F29" s="13">
        <f t="shared" ref="F29:N29" si="1">F26/(1+$D$28)^F4</f>
        <v>8.2644628099173545</v>
      </c>
      <c r="G29" s="13">
        <f t="shared" si="1"/>
        <v>7.513148009015775</v>
      </c>
      <c r="H29" s="13">
        <f t="shared" si="1"/>
        <v>6.830134553650705</v>
      </c>
      <c r="I29" s="13">
        <f t="shared" si="1"/>
        <v>6.2092132305915495</v>
      </c>
      <c r="J29" s="13">
        <f t="shared" si="1"/>
        <v>5.644739300537772</v>
      </c>
      <c r="K29" s="13">
        <f t="shared" si="1"/>
        <v>5.1315811823070643</v>
      </c>
      <c r="L29" s="13">
        <f t="shared" si="1"/>
        <v>4.6650738020973321</v>
      </c>
      <c r="M29" s="13">
        <f t="shared" si="1"/>
        <v>4.2409761837248467</v>
      </c>
      <c r="N29" s="13">
        <f t="shared" si="1"/>
        <v>3.8554328942953147</v>
      </c>
      <c r="O29" s="7"/>
      <c r="P29" s="7"/>
    </row>
    <row r="30" spans="1:16" x14ac:dyDescent="0.35">
      <c r="A30" s="4"/>
      <c r="B30" s="5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35">
      <c r="A31" s="4"/>
      <c r="B31" s="5"/>
      <c r="C31" s="6" t="s">
        <v>27</v>
      </c>
      <c r="D31" s="27">
        <f>SUM(E29:N29)</f>
        <v>61.445671057046802</v>
      </c>
      <c r="E31" s="7" t="s">
        <v>28</v>
      </c>
      <c r="F31" s="7"/>
      <c r="G31" s="7"/>
      <c r="H31" s="7"/>
      <c r="I31" s="14" t="s">
        <v>35</v>
      </c>
      <c r="J31" s="7"/>
      <c r="K31" s="7"/>
      <c r="L31" s="7"/>
      <c r="M31" s="7"/>
      <c r="N31" s="7"/>
      <c r="O31" s="7"/>
      <c r="P31" s="7"/>
    </row>
    <row r="32" spans="1:16" x14ac:dyDescent="0.35">
      <c r="A32" s="4"/>
      <c r="B32" s="5"/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 x14ac:dyDescent="0.3">
      <c r="A33" s="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7"/>
    </row>
    <row r="34" spans="1:16" ht="15" x14ac:dyDescent="0.3">
      <c r="A34" s="4"/>
      <c r="B34" s="22"/>
      <c r="C34" s="16" t="s">
        <v>29</v>
      </c>
      <c r="D34" s="28">
        <v>0</v>
      </c>
      <c r="E34" s="16" t="s">
        <v>28</v>
      </c>
      <c r="F34" s="16"/>
      <c r="G34" s="16"/>
      <c r="H34" s="16"/>
      <c r="I34" s="17" t="s">
        <v>30</v>
      </c>
      <c r="J34" s="16"/>
      <c r="K34" s="16"/>
      <c r="L34" s="16"/>
      <c r="M34" s="16"/>
      <c r="N34" s="16"/>
      <c r="O34" s="23"/>
      <c r="P34" s="7"/>
    </row>
    <row r="35" spans="1:16" ht="15" x14ac:dyDescent="0.3">
      <c r="A35" s="4"/>
      <c r="B35" s="22"/>
      <c r="C35" s="16"/>
      <c r="D35" s="16"/>
      <c r="E35" s="16"/>
      <c r="F35" s="16"/>
      <c r="G35" s="16"/>
      <c r="H35" s="16"/>
      <c r="I35" s="16" t="s">
        <v>31</v>
      </c>
      <c r="J35" s="16"/>
      <c r="K35" s="16"/>
      <c r="L35" s="16"/>
      <c r="M35" s="16"/>
      <c r="N35" s="16"/>
      <c r="O35" s="23"/>
      <c r="P35" s="7"/>
    </row>
    <row r="36" spans="1:16" ht="15" x14ac:dyDescent="0.3">
      <c r="A36" s="4"/>
      <c r="B36" s="2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3"/>
      <c r="P36" s="7"/>
    </row>
    <row r="37" spans="1:16" ht="15" x14ac:dyDescent="0.3">
      <c r="A37" s="4"/>
      <c r="B37" s="22"/>
      <c r="C37" s="16" t="s">
        <v>32</v>
      </c>
      <c r="D37" s="28">
        <f>D31-D34</f>
        <v>61.445671057046802</v>
      </c>
      <c r="E37" s="16" t="s">
        <v>28</v>
      </c>
      <c r="F37" s="16"/>
      <c r="G37" s="16"/>
      <c r="H37" s="16"/>
      <c r="I37" s="17" t="s">
        <v>33</v>
      </c>
      <c r="J37" s="16"/>
      <c r="K37" s="16"/>
      <c r="L37" s="16"/>
      <c r="M37" s="16"/>
      <c r="N37" s="16"/>
      <c r="O37" s="23"/>
      <c r="P37" s="7"/>
    </row>
    <row r="38" spans="1:16" ht="15" x14ac:dyDescent="0.3">
      <c r="A38" s="4"/>
      <c r="B38" s="22"/>
      <c r="C38" s="16"/>
      <c r="D38" s="16"/>
      <c r="E38" s="16"/>
      <c r="F38" s="16"/>
      <c r="G38" s="16"/>
      <c r="H38" s="16"/>
      <c r="I38" s="16" t="s">
        <v>34</v>
      </c>
      <c r="J38" s="16"/>
      <c r="K38" s="16"/>
      <c r="L38" s="16"/>
      <c r="M38" s="16"/>
      <c r="N38" s="16"/>
      <c r="O38" s="23"/>
      <c r="P38" s="7"/>
    </row>
    <row r="39" spans="1:16" ht="15" x14ac:dyDescent="0.3">
      <c r="A39" s="4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7"/>
    </row>
    <row r="40" spans="1:16" ht="15" x14ac:dyDescent="0.3">
      <c r="A40" s="4"/>
      <c r="B40" s="15"/>
      <c r="C40" s="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 x14ac:dyDescent="0.3">
      <c r="A41" s="4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7"/>
    </row>
    <row r="42" spans="1:16" ht="15" x14ac:dyDescent="0.3">
      <c r="A42" s="4"/>
      <c r="B42" s="22"/>
      <c r="C42" s="16" t="s">
        <v>36</v>
      </c>
      <c r="D42" s="28">
        <v>10</v>
      </c>
      <c r="E42" s="16" t="s">
        <v>28</v>
      </c>
      <c r="F42" s="16"/>
      <c r="G42" s="16"/>
      <c r="H42" s="16"/>
      <c r="I42" s="17" t="s">
        <v>38</v>
      </c>
      <c r="J42" s="16"/>
      <c r="K42" s="16"/>
      <c r="L42" s="16"/>
      <c r="M42" s="16"/>
      <c r="N42" s="16"/>
      <c r="O42" s="23"/>
      <c r="P42" s="7"/>
    </row>
    <row r="43" spans="1:16" ht="15" x14ac:dyDescent="0.3">
      <c r="A43" s="4"/>
      <c r="B43" s="22"/>
      <c r="C43" s="16"/>
      <c r="D43" s="16"/>
      <c r="E43" s="16"/>
      <c r="F43" s="16"/>
      <c r="G43" s="16"/>
      <c r="H43" s="16"/>
      <c r="I43" s="16" t="s">
        <v>39</v>
      </c>
      <c r="J43" s="16"/>
      <c r="K43" s="16"/>
      <c r="L43" s="16"/>
      <c r="M43" s="16"/>
      <c r="N43" s="16"/>
      <c r="O43" s="23"/>
      <c r="P43" s="7"/>
    </row>
    <row r="44" spans="1:16" ht="15" x14ac:dyDescent="0.3">
      <c r="A44" s="4"/>
      <c r="B44" s="2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3"/>
      <c r="P44" s="7"/>
    </row>
    <row r="45" spans="1:16" ht="15" x14ac:dyDescent="0.3">
      <c r="A45" s="4"/>
      <c r="B45" s="22"/>
      <c r="C45" s="16" t="s">
        <v>37</v>
      </c>
      <c r="D45" s="29">
        <f>D42/D37</f>
        <v>0.16274539488251166</v>
      </c>
      <c r="E45" s="16" t="s">
        <v>28</v>
      </c>
      <c r="F45" s="16"/>
      <c r="G45" s="16"/>
      <c r="H45" s="16"/>
      <c r="I45" s="17" t="s">
        <v>40</v>
      </c>
      <c r="J45" s="16"/>
      <c r="K45" s="16"/>
      <c r="L45" s="16"/>
      <c r="M45" s="16"/>
      <c r="N45" s="16"/>
      <c r="O45" s="23"/>
      <c r="P45" s="7"/>
    </row>
    <row r="46" spans="1:16" ht="15" x14ac:dyDescent="0.3">
      <c r="A46" s="4"/>
      <c r="B46" s="22"/>
      <c r="C46" s="16"/>
      <c r="D46" s="16"/>
      <c r="E46" s="16"/>
      <c r="F46" s="16"/>
      <c r="G46" s="16"/>
      <c r="H46" s="16"/>
      <c r="I46" s="16" t="s">
        <v>31</v>
      </c>
      <c r="J46" s="16"/>
      <c r="K46" s="16"/>
      <c r="L46" s="16"/>
      <c r="M46" s="16"/>
      <c r="N46" s="16"/>
      <c r="O46" s="23"/>
      <c r="P46" s="7"/>
    </row>
    <row r="47" spans="1:16" ht="15" x14ac:dyDescent="0.3">
      <c r="A47" s="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7"/>
    </row>
    <row r="48" spans="1:16" x14ac:dyDescent="0.35">
      <c r="A48" s="4"/>
      <c r="B48" s="5"/>
      <c r="C48" s="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mergeCells count="1">
    <mergeCell ref="A1:P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1996-11-27T10:00:04Z</dcterms:created>
  <dcterms:modified xsi:type="dcterms:W3CDTF">2022-07-13T10:58:25Z</dcterms:modified>
</cp:coreProperties>
</file>