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D:\TRABAJO\PLANTILLAS GRATUITAS\Emprendepyme\Cálculo patrimonio neto\"/>
    </mc:Choice>
  </mc:AlternateContent>
  <xr:revisionPtr revIDLastSave="0" documentId="8_{F64169E6-3446-4FFC-8305-84CA5E66332E}" xr6:coauthVersionLast="47" xr6:coauthVersionMax="47" xr10:uidLastSave="{00000000-0000-0000-0000-000000000000}"/>
  <bookViews>
    <workbookView xWindow="-28920" yWindow="-120" windowWidth="29040" windowHeight="15840"/>
  </bookViews>
  <sheets>
    <sheet name="Emprendepyme shop" sheetId="3" r:id="rId1"/>
    <sheet name="Situación Patrimonial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3" i="2" l="1"/>
  <c r="F33" i="2"/>
  <c r="J26" i="2"/>
  <c r="J20" i="2"/>
  <c r="I20" i="2"/>
  <c r="J12" i="2"/>
  <c r="E20" i="2"/>
  <c r="D20" i="2"/>
  <c r="E12" i="2"/>
  <c r="E29" i="2" s="1"/>
  <c r="D12" i="2"/>
  <c r="D29" i="2" s="1"/>
  <c r="J29" i="2"/>
  <c r="I12" i="2"/>
  <c r="I26" i="2"/>
  <c r="I29" i="2" l="1"/>
  <c r="E34" i="2" s="1"/>
  <c r="E35" i="2" s="1"/>
  <c r="F34" i="2"/>
  <c r="F35" i="2" s="1"/>
</calcChain>
</file>

<file path=xl/sharedStrings.xml><?xml version="1.0" encoding="utf-8"?>
<sst xmlns="http://schemas.openxmlformats.org/spreadsheetml/2006/main" count="33" uniqueCount="33">
  <si>
    <t>Ejercicio correspondiente a:</t>
  </si>
  <si>
    <t>ESTADO DE SITUACIÓN PATRIMONIAL</t>
  </si>
  <si>
    <t xml:space="preserve"> PASIVO</t>
  </si>
  <si>
    <t>Activo Corriente</t>
  </si>
  <si>
    <t xml:space="preserve"> Pasivo Corriente</t>
  </si>
  <si>
    <t>Total Activo Corriente</t>
  </si>
  <si>
    <t xml:space="preserve"> Total Pasivo Corriente</t>
  </si>
  <si>
    <t xml:space="preserve"> Pasivo No Corriente</t>
  </si>
  <si>
    <t xml:space="preserve"> PATRIMONIO NETO</t>
  </si>
  <si>
    <t>Total Activo no Corriente</t>
  </si>
  <si>
    <t xml:space="preserve"> Total Patrimonio Neto</t>
  </si>
  <si>
    <t xml:space="preserve"> TOTAL ACTIVO </t>
  </si>
  <si>
    <t xml:space="preserve"> TOTAL PASIVO Y PAT.NETO</t>
  </si>
  <si>
    <t>ACTIVO</t>
  </si>
  <si>
    <t>Total Pasivo no Corriente</t>
  </si>
  <si>
    <t>Activo No Corriente</t>
  </si>
  <si>
    <t>Deudas con entidades de crédito</t>
  </si>
  <si>
    <t>Otras deudas a largo plazo</t>
  </si>
  <si>
    <t>Impuestos diferidos</t>
  </si>
  <si>
    <t xml:space="preserve">Plazo Fijo </t>
  </si>
  <si>
    <t>Terreno</t>
  </si>
  <si>
    <t xml:space="preserve">Disponibilidad     </t>
  </si>
  <si>
    <t xml:space="preserve">Bienes de Cambio </t>
  </si>
  <si>
    <t xml:space="preserve">Créditos    </t>
  </si>
  <si>
    <t xml:space="preserve">Bienes de Uso </t>
  </si>
  <si>
    <t>Proveedores</t>
  </si>
  <si>
    <t>Acreedores</t>
  </si>
  <si>
    <t>Deuda de Corto Plazo</t>
  </si>
  <si>
    <t>Según estado correspondiente</t>
  </si>
  <si>
    <t>Denominación o Razón Social:</t>
  </si>
  <si>
    <t>ACTIVO = PASIVO + PN</t>
  </si>
  <si>
    <t>Control de equivalencia contable</t>
  </si>
  <si>
    <t>Escribe el nombre de la empresa aquí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</si>
</sst>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5" formatCode="&quot;$&quot;\ #,##0.00"/>
    <numFmt numFmtId="167" formatCode="#.##0.00\ &quot;€&quot;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 New"/>
      <family val="3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Open Sans"/>
      <family val="2"/>
    </font>
    <font>
      <b/>
      <sz val="16"/>
      <color theme="1" tint="0.34998626667073579"/>
      <name val="Open Sans"/>
      <family val="2"/>
    </font>
    <font>
      <sz val="16"/>
      <color theme="0" tint="-0.499984740745262"/>
      <name val="Open Sans"/>
      <family val="2"/>
    </font>
    <font>
      <b/>
      <sz val="22"/>
      <color theme="0"/>
      <name val="Open Sans"/>
      <family val="2"/>
    </font>
    <font>
      <b/>
      <sz val="13"/>
      <color theme="0"/>
      <name val="Open Sans"/>
      <family val="2"/>
    </font>
    <font>
      <b/>
      <sz val="13"/>
      <color theme="1" tint="0.249977111117893"/>
      <name val="Open Sans"/>
      <family val="2"/>
    </font>
    <font>
      <sz val="10"/>
      <color theme="1" tint="0.249977111117893"/>
      <name val="Open Sans"/>
      <family val="2"/>
    </font>
    <font>
      <sz val="12"/>
      <color theme="1" tint="0.249977111117893"/>
      <name val="Open Sans"/>
      <family val="2"/>
    </font>
    <font>
      <b/>
      <sz val="10"/>
      <color theme="1" tint="0.249977111117893"/>
      <name val="Open Sans"/>
      <family val="2"/>
    </font>
    <font>
      <b/>
      <sz val="10"/>
      <name val="Open Sans"/>
      <family val="2"/>
    </font>
    <font>
      <sz val="11"/>
      <color theme="1"/>
      <name val="Open Sans"/>
      <family val="2"/>
    </font>
    <font>
      <b/>
      <sz val="14"/>
      <color theme="1" tint="0.249977111117893"/>
      <name val="Open Sans"/>
      <family val="2"/>
    </font>
    <font>
      <b/>
      <sz val="14"/>
      <color theme="0"/>
      <name val="Open Sans"/>
      <family val="2"/>
    </font>
    <font>
      <b/>
      <sz val="13"/>
      <color theme="1" tint="0.34998626667073579"/>
      <name val="Open Sans"/>
      <family val="2"/>
    </font>
    <font>
      <sz val="11"/>
      <name val="Open Sans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8F1E9"/>
        <bgColor indexed="64"/>
      </patternFill>
    </fill>
  </fills>
  <borders count="26">
    <border>
      <left/>
      <right/>
      <top/>
      <bottom/>
      <diagonal/>
    </border>
    <border>
      <left/>
      <right/>
      <top style="double">
        <color theme="0" tint="-0.24994659260841701"/>
      </top>
      <bottom/>
      <diagonal/>
    </border>
    <border>
      <left style="double">
        <color theme="0" tint="-0.24994659260841701"/>
      </left>
      <right/>
      <top style="double">
        <color theme="0" tint="-0.24994659260841701"/>
      </top>
      <bottom style="thin">
        <color theme="0"/>
      </bottom>
      <diagonal/>
    </border>
    <border>
      <left/>
      <right/>
      <top style="double">
        <color theme="0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double">
        <color theme="0" tint="-0.24994659260841701"/>
      </top>
      <bottom/>
      <diagonal/>
    </border>
    <border>
      <left style="double">
        <color theme="0" tint="-0.24994659260841701"/>
      </left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 style="double">
        <color theme="0" tint="-0.24994659260841701"/>
      </right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thin">
        <color theme="0"/>
      </top>
      <bottom/>
      <diagonal/>
    </border>
    <border>
      <left style="medium">
        <color theme="0" tint="-0.24994659260841701"/>
      </left>
      <right style="double">
        <color theme="0" tint="-0.24994659260841701"/>
      </right>
      <top style="thin">
        <color theme="0"/>
      </top>
      <bottom/>
      <diagonal/>
    </border>
    <border>
      <left style="double">
        <color theme="0" tint="-0.24994659260841701"/>
      </left>
      <right/>
      <top/>
      <bottom style="double">
        <color theme="0" tint="-0.24994659260841701"/>
      </bottom>
      <diagonal/>
    </border>
    <border>
      <left/>
      <right/>
      <top/>
      <bottom style="double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double">
        <color theme="0" tint="-0.24994659260841701"/>
      </bottom>
      <diagonal/>
    </border>
    <border>
      <left style="medium">
        <color theme="0" tint="-0.24994659260841701"/>
      </left>
      <right style="double">
        <color theme="0" tint="-0.24994659260841701"/>
      </right>
      <top/>
      <bottom style="double">
        <color theme="0" tint="-0.24994659260841701"/>
      </bottom>
      <diagonal/>
    </border>
    <border>
      <left style="medium">
        <color rgb="FF7030A0"/>
      </left>
      <right/>
      <top style="medium">
        <color rgb="FF7030A0"/>
      </top>
      <bottom style="medium">
        <color rgb="FF7030A0"/>
      </bottom>
      <diagonal/>
    </border>
    <border>
      <left/>
      <right/>
      <top style="medium">
        <color rgb="FF7030A0"/>
      </top>
      <bottom style="medium">
        <color rgb="FF7030A0"/>
      </bottom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 style="double">
        <color theme="0" tint="-0.24994659260841701"/>
      </right>
      <top/>
      <bottom style="double">
        <color theme="0" tint="-0.24994659260841701"/>
      </bottom>
      <diagonal/>
    </border>
    <border>
      <left style="double">
        <color theme="0" tint="-0.24994659260841701"/>
      </left>
      <right/>
      <top style="medium">
        <color rgb="FF7030A0"/>
      </top>
      <bottom/>
      <diagonal/>
    </border>
    <border>
      <left/>
      <right style="double">
        <color theme="0" tint="-0.24994659260841701"/>
      </right>
      <top style="medium">
        <color rgb="FF7030A0"/>
      </top>
      <bottom/>
      <diagonal/>
    </border>
    <border>
      <left style="double">
        <color theme="0" tint="-0.2499465926084170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thin">
        <color theme="0"/>
      </right>
      <top style="double">
        <color theme="0" tint="-0.24994659260841701"/>
      </top>
      <bottom style="thin">
        <color theme="0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0" fontId="2" fillId="0" borderId="0"/>
    <xf numFmtId="0" fontId="3" fillId="0" borderId="0"/>
  </cellStyleXfs>
  <cellXfs count="78">
    <xf numFmtId="0" fontId="0" fillId="0" borderId="0" xfId="0"/>
    <xf numFmtId="0" fontId="5" fillId="0" borderId="0" xfId="1" applyFont="1"/>
    <xf numFmtId="0" fontId="5" fillId="0" borderId="0" xfId="1" applyFont="1" applyBorder="1"/>
    <xf numFmtId="0" fontId="6" fillId="0" borderId="0" xfId="1" applyFont="1" applyBorder="1" applyAlignment="1">
      <alignment horizontal="left" vertical="top"/>
    </xf>
    <xf numFmtId="0" fontId="7" fillId="0" borderId="0" xfId="1" applyFont="1" applyBorder="1" applyAlignment="1">
      <alignment vertical="top"/>
    </xf>
    <xf numFmtId="0" fontId="7" fillId="0" borderId="0" xfId="1" applyFont="1" applyBorder="1" applyAlignment="1">
      <alignment horizontal="left" vertical="top"/>
    </xf>
    <xf numFmtId="0" fontId="10" fillId="0" borderId="5" xfId="0" applyFont="1" applyFill="1" applyBorder="1" applyAlignment="1">
      <alignment horizontal="left" indent="3"/>
    </xf>
    <xf numFmtId="0" fontId="11" fillId="0" borderId="0" xfId="0" applyFont="1" applyBorder="1"/>
    <xf numFmtId="167" fontId="12" fillId="0" borderId="8" xfId="0" applyNumberFormat="1" applyFont="1" applyBorder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167" fontId="12" fillId="0" borderId="9" xfId="0" applyNumberFormat="1" applyFont="1" applyBorder="1" applyAlignment="1">
      <alignment horizontal="center" vertical="center"/>
    </xf>
    <xf numFmtId="167" fontId="12" fillId="0" borderId="6" xfId="0" applyNumberFormat="1" applyFont="1" applyBorder="1" applyAlignment="1">
      <alignment horizontal="center" vertical="center"/>
    </xf>
    <xf numFmtId="167" fontId="12" fillId="0" borderId="7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left" indent="3"/>
    </xf>
    <xf numFmtId="167" fontId="11" fillId="0" borderId="6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left" vertical="center"/>
    </xf>
    <xf numFmtId="167" fontId="11" fillId="0" borderId="7" xfId="0" applyNumberFormat="1" applyFont="1" applyBorder="1" applyAlignment="1">
      <alignment horizontal="center"/>
    </xf>
    <xf numFmtId="0" fontId="11" fillId="0" borderId="5" xfId="0" applyFont="1" applyBorder="1"/>
    <xf numFmtId="0" fontId="11" fillId="0" borderId="0" xfId="1" applyFont="1" applyBorder="1"/>
    <xf numFmtId="0" fontId="13" fillId="0" borderId="5" xfId="0" applyFont="1" applyBorder="1"/>
    <xf numFmtId="0" fontId="13" fillId="0" borderId="0" xfId="0" applyFont="1" applyBorder="1"/>
    <xf numFmtId="167" fontId="13" fillId="0" borderId="6" xfId="0" applyNumberFormat="1" applyFont="1" applyBorder="1" applyAlignment="1">
      <alignment horizontal="center"/>
    </xf>
    <xf numFmtId="167" fontId="13" fillId="0" borderId="7" xfId="0" applyNumberFormat="1" applyFont="1" applyBorder="1" applyAlignment="1">
      <alignment horizontal="center"/>
    </xf>
    <xf numFmtId="0" fontId="10" fillId="0" borderId="5" xfId="0" applyFont="1" applyFill="1" applyBorder="1" applyAlignment="1">
      <alignment horizontal="left" vertical="center" indent="3"/>
    </xf>
    <xf numFmtId="0" fontId="10" fillId="0" borderId="0" xfId="0" applyFont="1" applyFill="1" applyBorder="1" applyAlignment="1">
      <alignment horizontal="left" vertical="center" indent="1"/>
    </xf>
    <xf numFmtId="167" fontId="13" fillId="0" borderId="6" xfId="0" applyNumberFormat="1" applyFont="1" applyBorder="1"/>
    <xf numFmtId="167" fontId="13" fillId="0" borderId="7" xfId="0" applyNumberFormat="1" applyFont="1" applyBorder="1"/>
    <xf numFmtId="0" fontId="5" fillId="0" borderId="0" xfId="1" applyFont="1" applyFill="1" applyBorder="1"/>
    <xf numFmtId="0" fontId="11" fillId="0" borderId="5" xfId="0" applyFont="1" applyFill="1" applyBorder="1"/>
    <xf numFmtId="0" fontId="11" fillId="0" borderId="0" xfId="0" applyFont="1" applyFill="1" applyBorder="1"/>
    <xf numFmtId="167" fontId="13" fillId="0" borderId="6" xfId="0" applyNumberFormat="1" applyFont="1" applyFill="1" applyBorder="1" applyAlignment="1">
      <alignment horizontal="center"/>
    </xf>
    <xf numFmtId="0" fontId="10" fillId="0" borderId="24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167" fontId="13" fillId="0" borderId="6" xfId="0" applyNumberFormat="1" applyFont="1" applyFill="1" applyBorder="1"/>
    <xf numFmtId="167" fontId="13" fillId="0" borderId="7" xfId="0" applyNumberFormat="1" applyFont="1" applyFill="1" applyBorder="1"/>
    <xf numFmtId="0" fontId="5" fillId="0" borderId="0" xfId="1" applyFont="1" applyFill="1"/>
    <xf numFmtId="0" fontId="14" fillId="0" borderId="0" xfId="1" applyFont="1" applyBorder="1"/>
    <xf numFmtId="0" fontId="14" fillId="0" borderId="0" xfId="1" applyFont="1"/>
    <xf numFmtId="167" fontId="11" fillId="0" borderId="6" xfId="0" applyNumberFormat="1" applyFont="1" applyBorder="1"/>
    <xf numFmtId="167" fontId="11" fillId="0" borderId="7" xfId="0" applyNumberFormat="1" applyFont="1" applyBorder="1"/>
    <xf numFmtId="0" fontId="15" fillId="0" borderId="0" xfId="0" applyFont="1"/>
    <xf numFmtId="0" fontId="16" fillId="0" borderId="0" xfId="0" applyFont="1" applyFill="1" applyBorder="1" applyAlignment="1">
      <alignment horizontal="center" vertical="center"/>
    </xf>
    <xf numFmtId="167" fontId="18" fillId="2" borderId="10" xfId="0" applyNumberFormat="1" applyFont="1" applyFill="1" applyBorder="1" applyAlignment="1">
      <alignment horizontal="center" vertical="center"/>
    </xf>
    <xf numFmtId="167" fontId="18" fillId="2" borderId="10" xfId="0" applyNumberFormat="1" applyFont="1" applyFill="1" applyBorder="1" applyAlignment="1">
      <alignment horizontal="center" vertical="center"/>
    </xf>
    <xf numFmtId="167" fontId="18" fillId="2" borderId="17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9" fillId="0" borderId="1" xfId="1" applyFont="1" applyBorder="1" applyAlignment="1">
      <alignment horizontal="center" vertical="center"/>
    </xf>
    <xf numFmtId="165" fontId="5" fillId="0" borderId="0" xfId="1" applyNumberFormat="1" applyFont="1"/>
    <xf numFmtId="0" fontId="8" fillId="3" borderId="0" xfId="1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left" vertical="center"/>
    </xf>
    <xf numFmtId="167" fontId="9" fillId="3" borderId="6" xfId="0" applyNumberFormat="1" applyFont="1" applyFill="1" applyBorder="1" applyAlignment="1">
      <alignment horizontal="center" vertical="center"/>
    </xf>
    <xf numFmtId="167" fontId="9" fillId="3" borderId="7" xfId="0" applyNumberFormat="1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vertical="center"/>
    </xf>
    <xf numFmtId="167" fontId="10" fillId="4" borderId="6" xfId="0" applyNumberFormat="1" applyFont="1" applyFill="1" applyBorder="1" applyAlignment="1">
      <alignment vertical="center"/>
    </xf>
    <xf numFmtId="167" fontId="10" fillId="4" borderId="7" xfId="0" applyNumberFormat="1" applyFont="1" applyFill="1" applyBorder="1" applyAlignment="1">
      <alignment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167" fontId="9" fillId="3" borderId="12" xfId="0" applyNumberFormat="1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left" vertical="center"/>
    </xf>
    <xf numFmtId="167" fontId="9" fillId="3" borderId="13" xfId="0" applyNumberFormat="1" applyFont="1" applyFill="1" applyBorder="1" applyAlignment="1">
      <alignment horizontal="center" vertical="center"/>
    </xf>
    <xf numFmtId="0" fontId="17" fillId="4" borderId="14" xfId="1" applyFont="1" applyFill="1" applyBorder="1" applyAlignment="1">
      <alignment horizontal="center" vertical="center"/>
    </xf>
    <xf numFmtId="0" fontId="17" fillId="4" borderId="15" xfId="1" applyFont="1" applyFill="1" applyBorder="1" applyAlignment="1">
      <alignment horizontal="center" vertical="center"/>
    </xf>
    <xf numFmtId="0" fontId="17" fillId="4" borderId="16" xfId="1" applyFont="1" applyFill="1" applyBorder="1" applyAlignment="1">
      <alignment horizontal="center" vertical="center"/>
    </xf>
    <xf numFmtId="0" fontId="9" fillId="4" borderId="25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center"/>
    </xf>
    <xf numFmtId="0" fontId="6" fillId="6" borderId="18" xfId="0" applyFont="1" applyFill="1" applyBorder="1" applyAlignment="1">
      <alignment horizontal="center" vertical="center"/>
    </xf>
    <xf numFmtId="0" fontId="6" fillId="6" borderId="18" xfId="0" applyFont="1" applyFill="1" applyBorder="1" applyAlignment="1">
      <alignment horizontal="center" vertical="center"/>
    </xf>
    <xf numFmtId="0" fontId="6" fillId="6" borderId="19" xfId="0" applyFont="1" applyFill="1" applyBorder="1" applyAlignment="1">
      <alignment horizontal="center" vertical="center"/>
    </xf>
    <xf numFmtId="0" fontId="0" fillId="7" borderId="0" xfId="0" applyFill="1"/>
  </cellXfs>
  <cellStyles count="5">
    <cellStyle name="Normal" xfId="0" builtinId="0"/>
    <cellStyle name="Normal 2" xfId="1"/>
    <cellStyle name="Normal 3" xfId="2"/>
    <cellStyle name="Normal 4" xfId="3"/>
    <cellStyle name="Normal 4 2" xfId="4"/>
  </cellStyles>
  <dxfs count="0"/>
  <tableStyles count="0" defaultTableStyle="TableStyleMedium2" defaultPivotStyle="PivotStyleLight16"/>
  <colors>
    <mruColors>
      <color rgb="FFF8F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https://shop.emprendepyme.net/categoria-producto/presentaciones?utm_source=emprendepyme.net&amp;utm_medium=recurso_gratuito&amp;utm_campaign=offline&amp;utm_term=calculadora_pn" TargetMode="External"/><Relationship Id="rId18" Type="http://schemas.openxmlformats.org/officeDocument/2006/relationships/image" Target="../media/image9.jpg"/><Relationship Id="rId3" Type="http://schemas.openxmlformats.org/officeDocument/2006/relationships/hyperlink" Target="https://www.youtube.com/channel/UCmUiRFV3AoqCFc-2ONNRibg/videos" TargetMode="External"/><Relationship Id="rId7" Type="http://schemas.openxmlformats.org/officeDocument/2006/relationships/hyperlink" Target="https://www.facebook.com/emprendepymenet" TargetMode="External"/><Relationship Id="rId12" Type="http://schemas.openxmlformats.org/officeDocument/2006/relationships/image" Target="../media/image6.jpg"/><Relationship Id="rId17" Type="http://schemas.openxmlformats.org/officeDocument/2006/relationships/hyperlink" Target="https://www.emprendepyme.net/recursos?utm_source=emprendepyme.net&amp;utm_medium=recurso_gratuito&amp;utm_campaign=offline&amp;utm_term=calculadora_pn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8.jpg"/><Relationship Id="rId20" Type="http://schemas.openxmlformats.org/officeDocument/2006/relationships/image" Target="../media/image10.jpg"/><Relationship Id="rId1" Type="http://schemas.openxmlformats.org/officeDocument/2006/relationships/hyperlink" Target="https://shop.emprendepyme.net/?utm_source=emprendepyme.net&amp;utm_medium=recurso_gratuito&amp;utm_campaign=offline&amp;utm_term=calculadora_pn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s://shop.emprendepyme.net/categoria-producto/cursos?utm_source=emprendepyme.net&amp;utm_medium=recurso_gratuito&amp;utm_campaign=offline&amp;utm_term=calculadora_pn" TargetMode="External"/><Relationship Id="rId5" Type="http://schemas.openxmlformats.org/officeDocument/2006/relationships/hyperlink" Target="https://www.linkedin.com/company/emprendepyme/" TargetMode="External"/><Relationship Id="rId15" Type="http://schemas.openxmlformats.org/officeDocument/2006/relationships/hyperlink" Target="https://shop.emprendepyme.net/categoria-producto/plantillas-empresa?utm_source=emprendepyme.net&amp;utm_medium=recurso_gratuito&amp;utm_campaign=offline&amp;utm_term=calculadora_pn" TargetMode="External"/><Relationship Id="rId10" Type="http://schemas.openxmlformats.org/officeDocument/2006/relationships/image" Target="../media/image5.png"/><Relationship Id="rId19" Type="http://schemas.openxmlformats.org/officeDocument/2006/relationships/hyperlink" Target="https://shop.emprendepyme.net/producto/plantilla-analisis-del-blance-de-situacion?utm_source=emprendepyme.net&amp;utm_medium=recurso_gratuito&amp;utm_campaign=offline&amp;utm_term=calculadora_pn" TargetMode="External"/><Relationship Id="rId4" Type="http://schemas.openxmlformats.org/officeDocument/2006/relationships/image" Target="../media/image2.png"/><Relationship Id="rId9" Type="http://schemas.openxmlformats.org/officeDocument/2006/relationships/hyperlink" Target="https://www.pinterest.es/emprendepyme/_saved/" TargetMode="External"/><Relationship Id="rId14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85725</xdr:rowOff>
    </xdr:from>
    <xdr:to>
      <xdr:col>3</xdr:col>
      <xdr:colOff>461962</xdr:colOff>
      <xdr:row>6</xdr:row>
      <xdr:rowOff>57150</xdr:rowOff>
    </xdr:to>
    <xdr:pic>
      <xdr:nvPicPr>
        <xdr:cNvPr id="2" name="Imagen 1">
          <a:hlinkClick xmlns:r="http://schemas.openxmlformats.org/officeDocument/2006/relationships" r:id="rId1" tooltip="Visita la tienda de emprendepyme"/>
          <a:extLst>
            <a:ext uri="{FF2B5EF4-FFF2-40B4-BE49-F238E27FC236}">
              <a16:creationId xmlns:a16="http://schemas.microsoft.com/office/drawing/2014/main" id="{E5DE559A-8FD1-40FC-AA99-B41D254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225"/>
          <a:ext cx="2747962" cy="923925"/>
        </a:xfrm>
        <a:prstGeom prst="rect">
          <a:avLst/>
        </a:prstGeom>
      </xdr:spPr>
    </xdr:pic>
    <xdr:clientData/>
  </xdr:twoCellAnchor>
  <xdr:twoCellAnchor>
    <xdr:from>
      <xdr:col>3</xdr:col>
      <xdr:colOff>278624</xdr:colOff>
      <xdr:row>2</xdr:row>
      <xdr:rowOff>152653</xdr:rowOff>
    </xdr:from>
    <xdr:to>
      <xdr:col>7</xdr:col>
      <xdr:colOff>95249</xdr:colOff>
      <xdr:row>5</xdr:row>
      <xdr:rowOff>28828</xdr:rowOff>
    </xdr:to>
    <xdr:sp macro="" textlink="">
      <xdr:nvSpPr>
        <xdr:cNvPr id="3" name="Rectángulo: esquinas redondeadas 2">
          <a:hlinkClick xmlns:r="http://schemas.openxmlformats.org/officeDocument/2006/relationships" r:id="rId1" tooltip="Visita la tienda de Emprendepyme"/>
          <a:extLst>
            <a:ext uri="{FF2B5EF4-FFF2-40B4-BE49-F238E27FC236}">
              <a16:creationId xmlns:a16="http://schemas.microsoft.com/office/drawing/2014/main" id="{8EFE7BBB-8BDB-459B-9026-07BF295A1713}"/>
            </a:ext>
          </a:extLst>
        </xdr:cNvPr>
        <xdr:cNvSpPr/>
      </xdr:nvSpPr>
      <xdr:spPr>
        <a:xfrm>
          <a:off x="2564624" y="533653"/>
          <a:ext cx="2864625" cy="447675"/>
        </a:xfrm>
        <a:prstGeom prst="roundRect">
          <a:avLst/>
        </a:prstGeom>
        <a:solidFill>
          <a:srgbClr val="323947"/>
        </a:solidFill>
        <a:ln w="38100">
          <a:solidFill>
            <a:srgbClr val="D07D34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400" b="1">
              <a:solidFill>
                <a:schemeClr val="bg1"/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VISITA</a:t>
          </a:r>
          <a:r>
            <a:rPr lang="es-ES" sz="1400" b="1" baseline="0">
              <a:solidFill>
                <a:schemeClr val="bg1"/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 emprende</a:t>
          </a:r>
          <a:r>
            <a:rPr lang="es-ES" sz="1400" b="1" baseline="0">
              <a:solidFill>
                <a:schemeClr val="accent2"/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pyme</a:t>
          </a:r>
          <a:r>
            <a:rPr lang="es-ES" sz="1400" b="1" baseline="0">
              <a:solidFill>
                <a:schemeClr val="accent2">
                  <a:lumMod val="20000"/>
                  <a:lumOff val="80000"/>
                </a:schemeClr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shop</a:t>
          </a:r>
          <a:endParaRPr lang="es-ES" sz="1400" b="1">
            <a:solidFill>
              <a:schemeClr val="accent2">
                <a:lumMod val="20000"/>
                <a:lumOff val="80000"/>
              </a:schemeClr>
            </a:solidFill>
            <a:latin typeface="Montserrat" panose="00000500000000000000" pitchFamily="2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 editAs="oneCell">
    <xdr:from>
      <xdr:col>8</xdr:col>
      <xdr:colOff>746174</xdr:colOff>
      <xdr:row>2</xdr:row>
      <xdr:rowOff>130988</xdr:rowOff>
    </xdr:from>
    <xdr:to>
      <xdr:col>9</xdr:col>
      <xdr:colOff>479474</xdr:colOff>
      <xdr:row>5</xdr:row>
      <xdr:rowOff>54788</xdr:rowOff>
    </xdr:to>
    <xdr:pic>
      <xdr:nvPicPr>
        <xdr:cNvPr id="4" name="Imagen 3">
          <a:hlinkClick xmlns:r="http://schemas.openxmlformats.org/officeDocument/2006/relationships" r:id="rId3" tooltip="Visita nuestro canal de Youtube"/>
          <a:extLst>
            <a:ext uri="{FF2B5EF4-FFF2-40B4-BE49-F238E27FC236}">
              <a16:creationId xmlns:a16="http://schemas.microsoft.com/office/drawing/2014/main" id="{BBAD5B13-E794-4EBB-9D5B-E8A1B51BF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2174" y="5119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9</xdr:col>
      <xdr:colOff>588224</xdr:colOff>
      <xdr:row>2</xdr:row>
      <xdr:rowOff>130988</xdr:rowOff>
    </xdr:from>
    <xdr:to>
      <xdr:col>10</xdr:col>
      <xdr:colOff>321524</xdr:colOff>
      <xdr:row>5</xdr:row>
      <xdr:rowOff>54788</xdr:rowOff>
    </xdr:to>
    <xdr:pic>
      <xdr:nvPicPr>
        <xdr:cNvPr id="5" name="Imagen 4">
          <a:hlinkClick xmlns:r="http://schemas.openxmlformats.org/officeDocument/2006/relationships" r:id="rId5" tooltip="Visita nuestro Linkedin"/>
          <a:extLst>
            <a:ext uri="{FF2B5EF4-FFF2-40B4-BE49-F238E27FC236}">
              <a16:creationId xmlns:a16="http://schemas.microsoft.com/office/drawing/2014/main" id="{42852961-685F-4E94-BEE4-6FD72DB1F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6224" y="5119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7</xdr:col>
      <xdr:colOff>300074</xdr:colOff>
      <xdr:row>2</xdr:row>
      <xdr:rowOff>130988</xdr:rowOff>
    </xdr:from>
    <xdr:to>
      <xdr:col>8</xdr:col>
      <xdr:colOff>33374</xdr:colOff>
      <xdr:row>5</xdr:row>
      <xdr:rowOff>54788</xdr:rowOff>
    </xdr:to>
    <xdr:pic>
      <xdr:nvPicPr>
        <xdr:cNvPr id="6" name="Imagen 5">
          <a:hlinkClick xmlns:r="http://schemas.openxmlformats.org/officeDocument/2006/relationships" r:id="rId7" tooltip="Visita nuestro Facebook"/>
          <a:extLst>
            <a:ext uri="{FF2B5EF4-FFF2-40B4-BE49-F238E27FC236}">
              <a16:creationId xmlns:a16="http://schemas.microsoft.com/office/drawing/2014/main" id="{775C0D6C-78BD-42C0-B3F7-C87A8B07B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074" y="5119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8</xdr:col>
      <xdr:colOff>142124</xdr:colOff>
      <xdr:row>2</xdr:row>
      <xdr:rowOff>130988</xdr:rowOff>
    </xdr:from>
    <xdr:to>
      <xdr:col>8</xdr:col>
      <xdr:colOff>637424</xdr:colOff>
      <xdr:row>5</xdr:row>
      <xdr:rowOff>54788</xdr:rowOff>
    </xdr:to>
    <xdr:pic>
      <xdr:nvPicPr>
        <xdr:cNvPr id="7" name="Imagen 6">
          <a:hlinkClick xmlns:r="http://schemas.openxmlformats.org/officeDocument/2006/relationships" r:id="rId9" tooltip="Visita nuestro Pinterest"/>
          <a:extLst>
            <a:ext uri="{FF2B5EF4-FFF2-40B4-BE49-F238E27FC236}">
              <a16:creationId xmlns:a16="http://schemas.microsoft.com/office/drawing/2014/main" id="{E178D68D-4DA8-490D-B02A-4641A85F2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124" y="5119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457236</xdr:colOff>
      <xdr:row>7</xdr:row>
      <xdr:rowOff>12713</xdr:rowOff>
    </xdr:from>
    <xdr:to>
      <xdr:col>10</xdr:col>
      <xdr:colOff>397836</xdr:colOff>
      <xdr:row>18</xdr:row>
      <xdr:rowOff>60413</xdr:rowOff>
    </xdr:to>
    <xdr:pic>
      <xdr:nvPicPr>
        <xdr:cNvPr id="8" name="Imagen 7">
          <a:hlinkClick xmlns:r="http://schemas.openxmlformats.org/officeDocument/2006/relationships" r:id="rId11" tooltip="Visita los cursos online para mejorar tus habilidades profesioanles"/>
          <a:extLst>
            <a:ext uri="{FF2B5EF4-FFF2-40B4-BE49-F238E27FC236}">
              <a16:creationId xmlns:a16="http://schemas.microsoft.com/office/drawing/2014/main" id="{2D2DBCA0-0B41-4003-8ABE-F6971269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36" y="1346213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338174</xdr:colOff>
      <xdr:row>18</xdr:row>
      <xdr:rowOff>189713</xdr:rowOff>
    </xdr:from>
    <xdr:to>
      <xdr:col>5</xdr:col>
      <xdr:colOff>278774</xdr:colOff>
      <xdr:row>30</xdr:row>
      <xdr:rowOff>46913</xdr:rowOff>
    </xdr:to>
    <xdr:pic>
      <xdr:nvPicPr>
        <xdr:cNvPr id="9" name="Imagen 8">
          <a:hlinkClick xmlns:r="http://schemas.openxmlformats.org/officeDocument/2006/relationships" r:id="rId13" tooltip="Realiza las mejores exposiciones con nuestras plantillas PowerPoint"/>
          <a:extLst>
            <a:ext uri="{FF2B5EF4-FFF2-40B4-BE49-F238E27FC236}">
              <a16:creationId xmlns:a16="http://schemas.microsoft.com/office/drawing/2014/main" id="{EDFF7527-7752-4B83-82A0-7ACA7383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74" y="3618713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338174</xdr:colOff>
      <xdr:row>7</xdr:row>
      <xdr:rowOff>7163</xdr:rowOff>
    </xdr:from>
    <xdr:to>
      <xdr:col>5</xdr:col>
      <xdr:colOff>278774</xdr:colOff>
      <xdr:row>18</xdr:row>
      <xdr:rowOff>54863</xdr:rowOff>
    </xdr:to>
    <xdr:pic>
      <xdr:nvPicPr>
        <xdr:cNvPr id="10" name="Imagen 9">
          <a:hlinkClick xmlns:r="http://schemas.openxmlformats.org/officeDocument/2006/relationships" r:id="rId15" tooltip="Ver Plantillas de Excel Premium"/>
          <a:extLst>
            <a:ext uri="{FF2B5EF4-FFF2-40B4-BE49-F238E27FC236}">
              <a16:creationId xmlns:a16="http://schemas.microsoft.com/office/drawing/2014/main" id="{517749E0-D931-4471-AA97-FB75D882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74" y="1340663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457236</xdr:colOff>
      <xdr:row>18</xdr:row>
      <xdr:rowOff>185739</xdr:rowOff>
    </xdr:from>
    <xdr:to>
      <xdr:col>10</xdr:col>
      <xdr:colOff>397836</xdr:colOff>
      <xdr:row>30</xdr:row>
      <xdr:rowOff>42939</xdr:rowOff>
    </xdr:to>
    <xdr:pic>
      <xdr:nvPicPr>
        <xdr:cNvPr id="11" name="Imagen 10">
          <a:hlinkClick xmlns:r="http://schemas.openxmlformats.org/officeDocument/2006/relationships" r:id="rId17" tooltip="Descarga gratis todos nuestros recursos para pymes"/>
          <a:extLst>
            <a:ext uri="{FF2B5EF4-FFF2-40B4-BE49-F238E27FC236}">
              <a16:creationId xmlns:a16="http://schemas.microsoft.com/office/drawing/2014/main" id="{62A19A33-6931-4C9C-93C2-DEB59E4C9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36" y="3614739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10</xdr:col>
      <xdr:colOff>642646</xdr:colOff>
      <xdr:row>2</xdr:row>
      <xdr:rowOff>19049</xdr:rowOff>
    </xdr:from>
    <xdr:to>
      <xdr:col>16</xdr:col>
      <xdr:colOff>95250</xdr:colOff>
      <xdr:row>27</xdr:row>
      <xdr:rowOff>0</xdr:rowOff>
    </xdr:to>
    <xdr:pic>
      <xdr:nvPicPr>
        <xdr:cNvPr id="13" name="Imagen 12">
          <a:hlinkClick xmlns:r="http://schemas.openxmlformats.org/officeDocument/2006/relationships" r:id="rId19" tooltip="ver plantilla premium"/>
          <a:extLst>
            <a:ext uri="{FF2B5EF4-FFF2-40B4-BE49-F238E27FC236}">
              <a16:creationId xmlns:a16="http://schemas.microsoft.com/office/drawing/2014/main" id="{5E4893CE-F9CF-F492-AD82-5F9F4DE55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221"/>
        <a:stretch/>
      </xdr:blipFill>
      <xdr:spPr>
        <a:xfrm>
          <a:off x="8262646" y="400049"/>
          <a:ext cx="4024604" cy="474345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11</xdr:col>
      <xdr:colOff>333375</xdr:colOff>
      <xdr:row>27</xdr:row>
      <xdr:rowOff>104775</xdr:rowOff>
    </xdr:from>
    <xdr:to>
      <xdr:col>15</xdr:col>
      <xdr:colOff>523875</xdr:colOff>
      <xdr:row>29</xdr:row>
      <xdr:rowOff>180975</xdr:rowOff>
    </xdr:to>
    <xdr:sp macro="" textlink="">
      <xdr:nvSpPr>
        <xdr:cNvPr id="14" name="Rectángulo: esquinas redondeadas 13">
          <a:hlinkClick xmlns:r="http://schemas.openxmlformats.org/officeDocument/2006/relationships" r:id="rId19" tooltip="ver plantilla premium"/>
          <a:extLst>
            <a:ext uri="{FF2B5EF4-FFF2-40B4-BE49-F238E27FC236}">
              <a16:creationId xmlns:a16="http://schemas.microsoft.com/office/drawing/2014/main" id="{ADE83B2C-676F-4EC4-8BAD-EAC5AC3074FB}"/>
            </a:ext>
          </a:extLst>
        </xdr:cNvPr>
        <xdr:cNvSpPr/>
      </xdr:nvSpPr>
      <xdr:spPr>
        <a:xfrm>
          <a:off x="8715375" y="5248275"/>
          <a:ext cx="3238500" cy="457200"/>
        </a:xfrm>
        <a:prstGeom prst="roundRect">
          <a:avLst/>
        </a:prstGeom>
        <a:solidFill>
          <a:srgbClr val="D07D34"/>
        </a:solidFill>
        <a:ln w="38100">
          <a:solidFill>
            <a:srgbClr val="202E34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bg1"/>
              </a:solidFill>
              <a:latin typeface="Montserrat" panose="00000500000000000000" pitchFamily="2" charset="0"/>
            </a:rPr>
            <a:t>Ver Plantilla Premium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showGridLines="0" tabSelected="1" workbookViewId="0">
      <selection activeCell="U29" sqref="U29"/>
    </sheetView>
  </sheetViews>
  <sheetFormatPr baseColWidth="10" defaultRowHeight="15" x14ac:dyDescent="0.25"/>
  <cols>
    <col min="1" max="16384" width="11.42578125" style="77"/>
  </cols>
  <sheetData/>
  <sheetProtection algorithmName="SHA-512" hashValue="Z9hlSWatHEFQtrlvKG4ZsfCu9FyxZTEQQXBaNtIIwGatnSW6PKC3hS3HC7eZJe/DK9BnjQAjA4wVnnD5PIJCVA==" saltValue="Lp6cYpNwasvCr3XaB/sIAg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44"/>
  <sheetViews>
    <sheetView showGridLines="0" zoomScaleNormal="100" workbookViewId="0">
      <selection activeCell="N9" sqref="N9"/>
    </sheetView>
  </sheetViews>
  <sheetFormatPr baseColWidth="10" defaultRowHeight="15" x14ac:dyDescent="0.3"/>
  <cols>
    <col min="1" max="1" width="1.7109375" style="1" customWidth="1"/>
    <col min="2" max="2" width="12.28515625" style="1" customWidth="1"/>
    <col min="3" max="3" width="17.42578125" style="1" customWidth="1"/>
    <col min="4" max="5" width="25.140625" style="1" bestFit="1" customWidth="1"/>
    <col min="6" max="6" width="11.42578125" style="1" customWidth="1"/>
    <col min="7" max="7" width="11.42578125" style="1"/>
    <col min="8" max="8" width="15.42578125" style="1" customWidth="1"/>
    <col min="9" max="10" width="25.140625" style="1" bestFit="1" customWidth="1"/>
    <col min="11" max="11" width="11.42578125" style="1"/>
    <col min="12" max="12" width="11.7109375" style="1" bestFit="1" customWidth="1"/>
    <col min="13" max="16384" width="11.42578125" style="1"/>
  </cols>
  <sheetData>
    <row r="1" spans="1:12" x14ac:dyDescent="0.3">
      <c r="E1" s="2"/>
      <c r="F1" s="2"/>
      <c r="G1" s="2"/>
      <c r="H1" s="2"/>
      <c r="I1" s="2"/>
      <c r="J1" s="2"/>
    </row>
    <row r="2" spans="1:12" ht="22.5" x14ac:dyDescent="0.3">
      <c r="B2" s="3" t="s">
        <v>29</v>
      </c>
      <c r="C2" s="3"/>
      <c r="D2" s="3"/>
      <c r="E2" s="4" t="s">
        <v>32</v>
      </c>
      <c r="F2" s="4"/>
      <c r="G2" s="4"/>
      <c r="H2" s="4"/>
      <c r="I2" s="4"/>
      <c r="J2" s="4"/>
    </row>
    <row r="3" spans="1:12" ht="22.5" x14ac:dyDescent="0.3">
      <c r="B3" s="3" t="s">
        <v>0</v>
      </c>
      <c r="C3" s="3"/>
      <c r="D3" s="3"/>
      <c r="E3" s="5">
        <v>2022</v>
      </c>
      <c r="F3" s="4"/>
      <c r="G3" s="4"/>
    </row>
    <row r="5" spans="1:12" ht="39.950000000000003" customHeight="1" thickBot="1" x14ac:dyDescent="0.35">
      <c r="B5" s="49" t="s">
        <v>1</v>
      </c>
      <c r="C5" s="49"/>
      <c r="D5" s="49"/>
      <c r="E5" s="49"/>
      <c r="F5" s="49"/>
      <c r="G5" s="49"/>
      <c r="H5" s="49"/>
      <c r="I5" s="49"/>
      <c r="J5" s="49"/>
    </row>
    <row r="6" spans="1:12" ht="19.5" thickTop="1" x14ac:dyDescent="0.3">
      <c r="B6" s="50" t="s">
        <v>13</v>
      </c>
      <c r="C6" s="51"/>
      <c r="D6" s="52">
        <v>2021</v>
      </c>
      <c r="E6" s="52">
        <v>2022</v>
      </c>
      <c r="F6" s="50" t="s">
        <v>2</v>
      </c>
      <c r="G6" s="51"/>
      <c r="H6" s="72"/>
      <c r="I6" s="52">
        <v>2021</v>
      </c>
      <c r="J6" s="52">
        <v>2022</v>
      </c>
    </row>
    <row r="7" spans="1:12" ht="18.75" x14ac:dyDescent="0.3">
      <c r="B7" s="53" t="s">
        <v>3</v>
      </c>
      <c r="C7" s="54"/>
      <c r="D7" s="54"/>
      <c r="E7" s="55"/>
      <c r="F7" s="53" t="s">
        <v>4</v>
      </c>
      <c r="G7" s="54"/>
      <c r="H7" s="54"/>
      <c r="I7" s="55"/>
      <c r="J7" s="56"/>
    </row>
    <row r="8" spans="1:12" ht="18.75" x14ac:dyDescent="0.35">
      <c r="B8" s="6" t="s">
        <v>21</v>
      </c>
      <c r="C8" s="7"/>
      <c r="D8" s="8">
        <v>25082.14</v>
      </c>
      <c r="E8" s="8">
        <v>31501.25</v>
      </c>
      <c r="F8" s="9" t="s">
        <v>25</v>
      </c>
      <c r="G8" s="9"/>
      <c r="H8" s="9"/>
      <c r="I8" s="8">
        <v>2360.84</v>
      </c>
      <c r="J8" s="10">
        <v>515.78</v>
      </c>
    </row>
    <row r="9" spans="1:12" ht="18.75" x14ac:dyDescent="0.35">
      <c r="B9" s="6" t="s">
        <v>23</v>
      </c>
      <c r="C9" s="7"/>
      <c r="D9" s="11">
        <v>65209.16</v>
      </c>
      <c r="E9" s="11">
        <v>58753.3</v>
      </c>
      <c r="F9" s="9" t="s">
        <v>26</v>
      </c>
      <c r="G9" s="9"/>
      <c r="H9" s="9"/>
      <c r="I9" s="11">
        <v>12000</v>
      </c>
      <c r="J9" s="12">
        <v>82963.199999999997</v>
      </c>
    </row>
    <row r="10" spans="1:12" ht="18.75" x14ac:dyDescent="0.35">
      <c r="B10" s="6" t="s">
        <v>22</v>
      </c>
      <c r="C10" s="7"/>
      <c r="D10" s="11">
        <v>417847.95</v>
      </c>
      <c r="E10" s="11">
        <v>144538.29999999999</v>
      </c>
      <c r="F10" s="9" t="s">
        <v>27</v>
      </c>
      <c r="G10" s="9"/>
      <c r="H10" s="9"/>
      <c r="I10" s="11">
        <v>74000</v>
      </c>
      <c r="J10" s="12">
        <v>0</v>
      </c>
    </row>
    <row r="11" spans="1:12" s="2" customFormat="1" ht="18.75" x14ac:dyDescent="0.3">
      <c r="B11" s="13"/>
      <c r="C11" s="7"/>
      <c r="D11" s="14"/>
      <c r="E11" s="14"/>
      <c r="F11" s="15"/>
      <c r="G11" s="7"/>
      <c r="H11" s="7"/>
      <c r="I11" s="14"/>
      <c r="J11" s="16"/>
    </row>
    <row r="12" spans="1:12" ht="18.75" x14ac:dyDescent="0.3">
      <c r="B12" s="57" t="s">
        <v>5</v>
      </c>
      <c r="C12" s="58"/>
      <c r="D12" s="59">
        <f>SUM(D8:D10)</f>
        <v>508139.25</v>
      </c>
      <c r="E12" s="59">
        <f>SUM(E8:E10)</f>
        <v>234792.84999999998</v>
      </c>
      <c r="F12" s="58" t="s">
        <v>6</v>
      </c>
      <c r="G12" s="58"/>
      <c r="H12" s="58"/>
      <c r="I12" s="59">
        <f>SUM(I8:I11)</f>
        <v>88360.84</v>
      </c>
      <c r="J12" s="60">
        <f>SUM(J8:J11)</f>
        <v>83478.98</v>
      </c>
      <c r="K12" s="2"/>
      <c r="L12" s="2"/>
    </row>
    <row r="13" spans="1:12" x14ac:dyDescent="0.3">
      <c r="B13" s="17"/>
      <c r="C13" s="7"/>
      <c r="D13" s="14"/>
      <c r="E13" s="14"/>
      <c r="F13" s="18"/>
      <c r="G13" s="18"/>
      <c r="H13" s="18"/>
      <c r="I13" s="14"/>
      <c r="J13" s="16"/>
      <c r="K13" s="2"/>
      <c r="L13" s="2"/>
    </row>
    <row r="14" spans="1:12" ht="18.75" x14ac:dyDescent="0.3">
      <c r="B14" s="53" t="s">
        <v>15</v>
      </c>
      <c r="C14" s="54"/>
      <c r="D14" s="54"/>
      <c r="E14" s="55"/>
      <c r="F14" s="53" t="s">
        <v>7</v>
      </c>
      <c r="G14" s="54"/>
      <c r="H14" s="54"/>
      <c r="I14" s="55"/>
      <c r="J14" s="56"/>
      <c r="K14" s="2"/>
      <c r="L14" s="2"/>
    </row>
    <row r="15" spans="1:12" x14ac:dyDescent="0.3">
      <c r="A15" s="2"/>
      <c r="B15" s="19"/>
      <c r="C15" s="20"/>
      <c r="D15" s="21"/>
      <c r="E15" s="21"/>
      <c r="F15" s="20"/>
      <c r="G15" s="20"/>
      <c r="H15" s="20"/>
      <c r="I15" s="21"/>
      <c r="J15" s="22"/>
      <c r="K15" s="2"/>
      <c r="L15" s="2"/>
    </row>
    <row r="16" spans="1:12" ht="18.75" x14ac:dyDescent="0.3">
      <c r="B16" s="23" t="s">
        <v>24</v>
      </c>
      <c r="C16" s="7"/>
      <c r="D16" s="11">
        <v>394322.9</v>
      </c>
      <c r="E16" s="11">
        <v>427508.14</v>
      </c>
      <c r="F16" s="24" t="s">
        <v>16</v>
      </c>
      <c r="G16" s="7"/>
      <c r="H16" s="7"/>
      <c r="I16" s="11">
        <v>89100</v>
      </c>
      <c r="J16" s="12">
        <v>121000</v>
      </c>
      <c r="K16" s="2"/>
      <c r="L16" s="2"/>
    </row>
    <row r="17" spans="1:12" ht="18.75" x14ac:dyDescent="0.3">
      <c r="B17" s="23" t="s">
        <v>19</v>
      </c>
      <c r="C17" s="7"/>
      <c r="D17" s="11">
        <v>120000</v>
      </c>
      <c r="E17" s="11">
        <v>320000</v>
      </c>
      <c r="F17" s="24" t="s">
        <v>17</v>
      </c>
      <c r="G17" s="7"/>
      <c r="H17" s="7"/>
      <c r="I17" s="11">
        <v>8219</v>
      </c>
      <c r="J17" s="12">
        <v>850000</v>
      </c>
      <c r="K17" s="2"/>
      <c r="L17" s="2"/>
    </row>
    <row r="18" spans="1:12" ht="18.75" x14ac:dyDescent="0.3">
      <c r="B18" s="23" t="s">
        <v>20</v>
      </c>
      <c r="C18" s="7"/>
      <c r="D18" s="11">
        <v>500000</v>
      </c>
      <c r="E18" s="11">
        <v>550000</v>
      </c>
      <c r="F18" s="24" t="s">
        <v>18</v>
      </c>
      <c r="G18" s="7"/>
      <c r="H18" s="7"/>
      <c r="I18" s="11">
        <v>1821</v>
      </c>
      <c r="J18" s="12">
        <v>5400</v>
      </c>
      <c r="K18" s="2"/>
      <c r="L18" s="2"/>
    </row>
    <row r="19" spans="1:12" ht="18.75" x14ac:dyDescent="0.3">
      <c r="B19" s="23"/>
      <c r="C19" s="7"/>
      <c r="D19" s="14"/>
      <c r="E19" s="14"/>
      <c r="F19" s="7"/>
      <c r="G19" s="7"/>
      <c r="H19" s="7"/>
      <c r="I19" s="14"/>
      <c r="J19" s="16"/>
      <c r="K19" s="2"/>
      <c r="L19" s="2"/>
    </row>
    <row r="20" spans="1:12" ht="18.75" x14ac:dyDescent="0.3">
      <c r="B20" s="57" t="s">
        <v>9</v>
      </c>
      <c r="C20" s="58"/>
      <c r="D20" s="59">
        <f>SUM(D16:D18)</f>
        <v>1014322.9</v>
      </c>
      <c r="E20" s="59">
        <f>SUM(E16:E18)</f>
        <v>1297508.1400000001</v>
      </c>
      <c r="F20" s="58" t="s">
        <v>14</v>
      </c>
      <c r="G20" s="58"/>
      <c r="H20" s="58"/>
      <c r="I20" s="59">
        <f>SUM(I16:I19)</f>
        <v>99140</v>
      </c>
      <c r="J20" s="60">
        <f>SUM(J16:J19)</f>
        <v>976400</v>
      </c>
      <c r="K20" s="2"/>
      <c r="L20" s="2"/>
    </row>
    <row r="21" spans="1:12" x14ac:dyDescent="0.3">
      <c r="A21" s="2"/>
      <c r="B21" s="17"/>
      <c r="C21" s="7"/>
      <c r="D21" s="21"/>
      <c r="E21" s="21"/>
      <c r="F21" s="18"/>
      <c r="G21" s="18"/>
      <c r="H21" s="18"/>
      <c r="I21" s="25"/>
      <c r="J21" s="26"/>
      <c r="K21" s="2"/>
      <c r="L21" s="2"/>
    </row>
    <row r="22" spans="1:12" ht="18.75" x14ac:dyDescent="0.3">
      <c r="A22" s="2"/>
      <c r="B22" s="17"/>
      <c r="C22" s="7"/>
      <c r="D22" s="21"/>
      <c r="E22" s="21"/>
      <c r="F22" s="73" t="s">
        <v>8</v>
      </c>
      <c r="G22" s="61"/>
      <c r="H22" s="61"/>
      <c r="I22" s="62"/>
      <c r="J22" s="63"/>
      <c r="K22" s="2"/>
    </row>
    <row r="23" spans="1:12" s="36" customFormat="1" ht="16.5" customHeight="1" x14ac:dyDescent="0.3">
      <c r="A23" s="27"/>
      <c r="B23" s="28"/>
      <c r="C23" s="29"/>
      <c r="D23" s="30"/>
      <c r="E23" s="30"/>
      <c r="F23" s="31" t="s">
        <v>28</v>
      </c>
      <c r="G23" s="32"/>
      <c r="H23" s="33"/>
      <c r="I23" s="34"/>
      <c r="J23" s="35"/>
      <c r="K23" s="27"/>
      <c r="L23" s="1"/>
    </row>
    <row r="24" spans="1:12" ht="16.5" customHeight="1" x14ac:dyDescent="0.3">
      <c r="A24" s="2"/>
      <c r="B24" s="17"/>
      <c r="C24" s="7"/>
      <c r="D24" s="21"/>
      <c r="E24" s="21"/>
      <c r="F24" s="31"/>
      <c r="G24" s="32"/>
      <c r="H24" s="33"/>
      <c r="I24" s="11">
        <v>1334961.31</v>
      </c>
      <c r="J24" s="12">
        <v>472422.01000000024</v>
      </c>
      <c r="K24" s="2"/>
    </row>
    <row r="25" spans="1:12" x14ac:dyDescent="0.3">
      <c r="A25" s="2"/>
      <c r="B25" s="17"/>
      <c r="C25" s="7"/>
      <c r="D25" s="21"/>
      <c r="E25" s="21"/>
      <c r="F25" s="31"/>
      <c r="G25" s="32"/>
      <c r="H25" s="33"/>
      <c r="I25" s="25"/>
      <c r="J25" s="26"/>
      <c r="K25" s="2"/>
    </row>
    <row r="26" spans="1:12" ht="18.75" x14ac:dyDescent="0.3">
      <c r="A26" s="2"/>
      <c r="B26" s="17"/>
      <c r="C26" s="7"/>
      <c r="D26" s="21"/>
      <c r="E26" s="21"/>
      <c r="F26" s="58" t="s">
        <v>10</v>
      </c>
      <c r="G26" s="58"/>
      <c r="H26" s="58"/>
      <c r="I26" s="59">
        <f>I24</f>
        <v>1334961.31</v>
      </c>
      <c r="J26" s="60">
        <f>J24</f>
        <v>472422.01000000024</v>
      </c>
      <c r="K26" s="2"/>
    </row>
    <row r="27" spans="1:12" s="38" customFormat="1" x14ac:dyDescent="0.3">
      <c r="A27" s="37"/>
      <c r="B27" s="19"/>
      <c r="C27" s="20"/>
      <c r="D27" s="21"/>
      <c r="E27" s="21"/>
      <c r="F27" s="20"/>
      <c r="G27" s="20"/>
      <c r="H27" s="20"/>
      <c r="I27" s="25"/>
      <c r="J27" s="26"/>
      <c r="K27" s="37"/>
      <c r="L27" s="1"/>
    </row>
    <row r="28" spans="1:12" x14ac:dyDescent="0.3">
      <c r="A28" s="2"/>
      <c r="B28" s="17"/>
      <c r="C28" s="7"/>
      <c r="D28" s="14"/>
      <c r="E28" s="14"/>
      <c r="F28" s="7"/>
      <c r="G28" s="7"/>
      <c r="H28" s="7"/>
      <c r="I28" s="39"/>
      <c r="J28" s="40"/>
      <c r="K28" s="2"/>
      <c r="L28" s="2"/>
    </row>
    <row r="29" spans="1:12" ht="19.5" thickBot="1" x14ac:dyDescent="0.35">
      <c r="B29" s="64" t="s">
        <v>11</v>
      </c>
      <c r="C29" s="65"/>
      <c r="D29" s="66">
        <f>SUM(D12+D20)</f>
        <v>1522462.15</v>
      </c>
      <c r="E29" s="66">
        <f>SUM(E12+E20)</f>
        <v>1532300.9900000002</v>
      </c>
      <c r="F29" s="67" t="s">
        <v>12</v>
      </c>
      <c r="G29" s="67"/>
      <c r="H29" s="67"/>
      <c r="I29" s="66">
        <f>I12+I20+I26</f>
        <v>1522462.1500000001</v>
      </c>
      <c r="J29" s="68">
        <f>J12+J20+J26</f>
        <v>1532300.9900000002</v>
      </c>
      <c r="K29" s="2"/>
      <c r="L29" s="2"/>
    </row>
    <row r="30" spans="1:12" ht="17.25" thickTop="1" x14ac:dyDescent="0.3">
      <c r="B30" s="41"/>
      <c r="C30" s="41"/>
      <c r="D30" s="41"/>
      <c r="E30" s="41"/>
    </row>
    <row r="31" spans="1:12" ht="21.75" thickBot="1" x14ac:dyDescent="0.35">
      <c r="B31" s="41"/>
      <c r="C31" s="41"/>
      <c r="D31" s="41"/>
      <c r="E31" s="42" t="s">
        <v>31</v>
      </c>
      <c r="F31" s="42"/>
      <c r="G31" s="42"/>
    </row>
    <row r="32" spans="1:12" ht="35.25" customHeight="1" thickBot="1" x14ac:dyDescent="0.35">
      <c r="E32" s="69" t="s">
        <v>30</v>
      </c>
      <c r="F32" s="70"/>
      <c r="G32" s="71"/>
    </row>
    <row r="33" spans="2:10" s="27" customFormat="1" ht="17.25" customHeight="1" x14ac:dyDescent="0.3">
      <c r="E33" s="74">
        <f>D6</f>
        <v>2021</v>
      </c>
      <c r="F33" s="75">
        <f>E6</f>
        <v>2022</v>
      </c>
      <c r="G33" s="76"/>
    </row>
    <row r="34" spans="2:10" s="27" customFormat="1" ht="19.5" customHeight="1" thickBot="1" x14ac:dyDescent="0.35">
      <c r="E34" s="43">
        <f>D29-I29</f>
        <v>0</v>
      </c>
      <c r="F34" s="44">
        <f>E29-J29</f>
        <v>0</v>
      </c>
      <c r="G34" s="45"/>
    </row>
    <row r="35" spans="2:10" ht="30" customHeight="1" thickTop="1" x14ac:dyDescent="0.3">
      <c r="E35" s="46" t="str">
        <f>IF(E34=0, "Resultado Ok", "La equivalencia Contable no se cumple")</f>
        <v>Resultado Ok</v>
      </c>
      <c r="F35" s="47" t="str">
        <f>IF(F34=0, "Resultado Ok", "La equivalencia Contable no se cumple")</f>
        <v>Resultado Ok</v>
      </c>
      <c r="G35" s="47"/>
    </row>
    <row r="36" spans="2:10" ht="16.5" x14ac:dyDescent="0.3">
      <c r="B36" s="41"/>
      <c r="C36" s="41"/>
      <c r="D36" s="41"/>
      <c r="E36" s="41"/>
      <c r="F36" s="41"/>
      <c r="G36" s="41"/>
      <c r="H36" s="41"/>
      <c r="J36" s="41"/>
    </row>
    <row r="42" spans="2:10" x14ac:dyDescent="0.3">
      <c r="B42" s="48"/>
    </row>
    <row r="44" spans="2:10" ht="16.5" x14ac:dyDescent="0.3">
      <c r="B44" s="41"/>
    </row>
  </sheetData>
  <mergeCells count="25">
    <mergeCell ref="E32:G32"/>
    <mergeCell ref="F33:G33"/>
    <mergeCell ref="F34:G34"/>
    <mergeCell ref="F35:G35"/>
    <mergeCell ref="E31:G31"/>
    <mergeCell ref="F7:I7"/>
    <mergeCell ref="F14:I14"/>
    <mergeCell ref="F8:H8"/>
    <mergeCell ref="F9:H9"/>
    <mergeCell ref="F10:H10"/>
    <mergeCell ref="B7:E7"/>
    <mergeCell ref="B2:D2"/>
    <mergeCell ref="B3:D3"/>
    <mergeCell ref="B5:J5"/>
    <mergeCell ref="B6:C6"/>
    <mergeCell ref="F6:H6"/>
    <mergeCell ref="B14:E14"/>
    <mergeCell ref="F23:H25"/>
    <mergeCell ref="B29:C29"/>
    <mergeCell ref="F26:H26"/>
    <mergeCell ref="B12:C12"/>
    <mergeCell ref="B20:C20"/>
    <mergeCell ref="F12:H12"/>
    <mergeCell ref="F20:H20"/>
    <mergeCell ref="F29:H2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Emprendepyme shop</vt:lpstr>
      <vt:lpstr>Situación Patrimonial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emprendepyme</dc:creator>
  <cp:lastModifiedBy>Summon</cp:lastModifiedBy>
  <dcterms:created xsi:type="dcterms:W3CDTF">2019-08-16T23:07:41Z</dcterms:created>
  <dcterms:modified xsi:type="dcterms:W3CDTF">2022-07-20T08:43:56Z</dcterms:modified>
</cp:coreProperties>
</file>